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1790" activeTab="1"/>
  </bookViews>
  <sheets>
    <sheet name="Chart1" sheetId="1" r:id="rId1"/>
    <sheet name="Sheet4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<sst xmlns="http://schemas.openxmlformats.org/spreadsheetml/2006/main" count="38" uniqueCount="36">
  <si>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2017-2018学年第二学期第5周2018届毕业实践数据统计情况</t>
  </si>
  <si>
    <t>系 别</t>
  </si>
  <si>
    <t>毕业生数</t>
  </si>
  <si>
    <t>实习单位</t>
  </si>
  <si>
    <t>互动情况</t>
  </si>
  <si>
    <t>课题</t>
  </si>
  <si>
    <t>开题报告</t>
  </si>
  <si>
    <t>任务书</t>
  </si>
  <si>
    <t>实习  人数</t>
  </si>
  <si>
    <t>实习     比例(%)</t>
  </si>
  <si>
    <t>师生  交流数</t>
  </si>
  <si>
    <t>交流   平均值</t>
  </si>
  <si>
    <t>学生提问数</t>
  </si>
  <si>
    <t>学生提问未回复数</t>
  </si>
  <si>
    <t>周记数</t>
  </si>
  <si>
    <t>周记完成比例(%)</t>
  </si>
  <si>
    <t>周记 批复数</t>
  </si>
  <si>
    <t>周记批复比例(%)</t>
  </si>
  <si>
    <t>课题数</t>
  </si>
  <si>
    <t>比例(%)</t>
  </si>
  <si>
    <r>
      <t xml:space="preserve">开题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报告数</t>
    </r>
  </si>
  <si>
    <t>任务书数</t>
  </si>
  <si>
    <t>财会系</t>
  </si>
  <si>
    <t>信息技术系</t>
  </si>
  <si>
    <t>工商管理系</t>
  </si>
  <si>
    <t>人文传播系</t>
  </si>
  <si>
    <t>电气电子
工程系</t>
  </si>
  <si>
    <t>时尚设计系</t>
  </si>
  <si>
    <t>建筑工程系</t>
  </si>
  <si>
    <t>机械工程系</t>
  </si>
  <si>
    <t>创业学院</t>
  </si>
  <si>
    <t>瑞安学院</t>
  </si>
  <si>
    <t>总计</t>
  </si>
  <si>
    <t>注: 截止2018年4月8日13:50，毕业综合实践管理平台各项数据汇总如上表所示，请各系根据数据统计结果，了解存在问题，采取有效措施，使今后各阶段任务如期完成。</t>
  </si>
  <si>
    <t xml:space="preserve">                            教务处</t>
  </si>
  <si>
    <t xml:space="preserve">                            2018年4月9日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</si>
</sst>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;[Red]0.00"/>
  </numFmts>
  <fonts count="56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8"/>
      <color indexed="62"/>
      <name val="宋体"/>
      <family val="0"/>
    </font>
    <font>
      <sz val="14"/>
      <color indexed="63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5700"/>
      <name val="Calibri"/>
      <family val="0"/>
    </font>
    <font>
      <sz val="18"/>
      <color theme="3"/>
      <name val="Cambria"/>
      <family val="0"/>
    </font>
    <font>
      <sz val="11"/>
      <color indexed="8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9"/>
      <color rgb="FF000000"/>
      <name val="Calibri"/>
      <family val="0"/>
    </font>
    <font>
      <sz val="9"/>
      <color theme="1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0" fillId="5" borderId="0" applyNumberFormat="0" applyBorder="0" applyAlignment="0" applyProtection="0"/>
    <xf numFmtId="41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3" fillId="7" borderId="1" applyNumberFormat="0" applyAlignment="0" applyProtection="0"/>
    <xf numFmtId="0" fontId="30" fillId="8" borderId="0" applyNumberFormat="0" applyBorder="0" applyAlignment="0" applyProtection="0"/>
    <xf numFmtId="0" fontId="34" fillId="9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32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30" fillId="12" borderId="0" applyNumberFormat="0" applyBorder="0" applyAlignment="0" applyProtection="0"/>
    <xf numFmtId="0" fontId="42" fillId="0" borderId="4" applyNumberFormat="0" applyFill="0" applyAlignment="0" applyProtection="0"/>
    <xf numFmtId="0" fontId="32" fillId="13" borderId="0" applyNumberFormat="0" applyBorder="0" applyAlignment="0" applyProtection="0"/>
    <xf numFmtId="0" fontId="37" fillId="0" borderId="5" applyNumberFormat="0" applyFill="0" applyAlignment="0" applyProtection="0"/>
    <xf numFmtId="0" fontId="32" fillId="14" borderId="0" applyNumberFormat="0" applyBorder="0" applyAlignment="0" applyProtection="0"/>
    <xf numFmtId="0" fontId="43" fillId="7" borderId="6" applyNumberFormat="0" applyAlignment="0" applyProtection="0"/>
    <xf numFmtId="0" fontId="30" fillId="15" borderId="0" applyNumberFormat="0" applyBorder="0" applyAlignment="0" applyProtection="0"/>
    <xf numFmtId="0" fontId="33" fillId="7" borderId="1" applyNumberFormat="0" applyAlignment="0" applyProtection="0"/>
    <xf numFmtId="0" fontId="44" fillId="16" borderId="7" applyNumberFormat="0" applyAlignment="0" applyProtection="0"/>
    <xf numFmtId="0" fontId="30" fillId="17" borderId="0" applyNumberFormat="0" applyBorder="0" applyAlignment="0" applyProtection="0"/>
    <xf numFmtId="0" fontId="45" fillId="0" borderId="8" applyNumberFormat="0" applyFill="0" applyAlignment="0" applyProtection="0"/>
    <xf numFmtId="0" fontId="30" fillId="18" borderId="0" applyNumberFormat="0" applyBorder="0" applyAlignment="0" applyProtection="0"/>
    <xf numFmtId="0" fontId="30" fillId="5" borderId="0" applyNumberFormat="0" applyBorder="0" applyAlignment="0" applyProtection="0"/>
    <xf numFmtId="0" fontId="32" fillId="4" borderId="0" applyNumberFormat="0" applyBorder="0" applyAlignment="0" applyProtection="0"/>
    <xf numFmtId="0" fontId="46" fillId="0" borderId="9" applyNumberFormat="0" applyFill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30" fillId="21" borderId="0" applyNumberFormat="0" applyBorder="0" applyAlignment="0" applyProtection="0"/>
    <xf numFmtId="0" fontId="32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3" fillId="7" borderId="6" applyNumberFormat="0" applyAlignment="0" applyProtection="0"/>
    <xf numFmtId="0" fontId="30" fillId="15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8" borderId="0" applyNumberFormat="0" applyBorder="0" applyAlignment="0" applyProtection="0"/>
    <xf numFmtId="0" fontId="32" fillId="30" borderId="0" applyNumberFormat="0" applyBorder="0" applyAlignment="0" applyProtection="0"/>
    <xf numFmtId="0" fontId="30" fillId="18" borderId="0" applyNumberFormat="0" applyBorder="0" applyAlignment="0" applyProtection="0"/>
    <xf numFmtId="0" fontId="32" fillId="31" borderId="0" applyNumberFormat="0" applyBorder="0" applyAlignment="0" applyProtection="0"/>
    <xf numFmtId="0" fontId="30" fillId="32" borderId="0" applyNumberFormat="0" applyBorder="0" applyAlignment="0" applyProtection="0"/>
    <xf numFmtId="0" fontId="32" fillId="33" borderId="0" applyNumberFormat="0" applyBorder="0" applyAlignment="0" applyProtection="0"/>
    <xf numFmtId="0" fontId="30" fillId="34" borderId="0" applyNumberFormat="0" applyBorder="0" applyAlignment="0" applyProtection="0"/>
    <xf numFmtId="0" fontId="32" fillId="30" borderId="0" applyNumberFormat="0" applyBorder="0" applyAlignment="0" applyProtection="0"/>
    <xf numFmtId="0" fontId="49" fillId="20" borderId="0" applyNumberFormat="0" applyBorder="0" applyAlignment="0" applyProtection="0"/>
    <xf numFmtId="0" fontId="30" fillId="35" borderId="0" applyNumberFormat="0" applyBorder="0" applyAlignment="0" applyProtection="0"/>
    <xf numFmtId="0" fontId="32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21" borderId="0" applyNumberFormat="0" applyBorder="0" applyAlignment="0" applyProtection="0"/>
    <xf numFmtId="0" fontId="32" fillId="22" borderId="0" applyNumberFormat="0" applyBorder="0" applyAlignment="0" applyProtection="0"/>
    <xf numFmtId="0" fontId="30" fillId="25" borderId="0" applyNumberFormat="0" applyBorder="0" applyAlignment="0" applyProtection="0"/>
    <xf numFmtId="0" fontId="30" fillId="34" borderId="0" applyNumberFormat="0" applyBorder="0" applyAlignment="0" applyProtection="0"/>
    <xf numFmtId="0" fontId="30" fillId="13" borderId="0" applyNumberFormat="0" applyBorder="0" applyAlignment="0" applyProtection="0"/>
    <xf numFmtId="0" fontId="30" fillId="11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1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30" fillId="0" borderId="0">
      <alignment vertical="center"/>
      <protection/>
    </xf>
    <xf numFmtId="0" fontId="47" fillId="19" borderId="0" applyNumberFormat="0" applyBorder="0" applyAlignment="0" applyProtection="0"/>
    <xf numFmtId="0" fontId="46" fillId="0" borderId="9" applyNumberFormat="0" applyFill="0" applyAlignment="0" applyProtection="0"/>
    <xf numFmtId="0" fontId="44" fillId="16" borderId="7" applyNumberFormat="0" applyAlignment="0" applyProtection="0"/>
    <xf numFmtId="0" fontId="4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31" fillId="3" borderId="1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33" borderId="0" applyNumberFormat="0" applyBorder="0" applyAlignment="0" applyProtection="0"/>
    <xf numFmtId="0" fontId="51" fillId="10" borderId="2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40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176" fontId="53" fillId="0" borderId="11" xfId="0" applyNumberFormat="1" applyFont="1" applyBorder="1" applyAlignment="1">
      <alignment horizontal="center" vertical="center" wrapText="1"/>
    </xf>
    <xf numFmtId="0" fontId="53" fillId="41" borderId="11" xfId="0" applyFont="1" applyFill="1" applyBorder="1" applyAlignment="1">
      <alignment horizontal="center" vertical="center" wrapText="1"/>
    </xf>
    <xf numFmtId="0" fontId="52" fillId="41" borderId="10" xfId="0" applyFont="1" applyFill="1" applyBorder="1" applyAlignment="1">
      <alignment horizontal="center" vertical="center" wrapText="1"/>
    </xf>
    <xf numFmtId="0" fontId="54" fillId="41" borderId="12" xfId="0" applyFont="1" applyFill="1" applyBorder="1" applyAlignment="1">
      <alignment horizontal="center" vertical="center" wrapText="1"/>
    </xf>
    <xf numFmtId="10" fontId="52" fillId="41" borderId="11" xfId="0" applyNumberFormat="1" applyFont="1" applyFill="1" applyBorder="1" applyAlignment="1">
      <alignment horizontal="center" vertical="center" wrapText="1"/>
    </xf>
    <xf numFmtId="0" fontId="55" fillId="41" borderId="12" xfId="0" applyFont="1" applyFill="1" applyBorder="1" applyAlignment="1">
      <alignment horizontal="center" vertical="center" wrapText="1"/>
    </xf>
    <xf numFmtId="177" fontId="52" fillId="41" borderId="11" xfId="0" applyNumberFormat="1" applyFont="1" applyFill="1" applyBorder="1" applyAlignment="1">
      <alignment horizontal="center" vertical="center" wrapText="1"/>
    </xf>
    <xf numFmtId="0" fontId="5" fillId="41" borderId="11" xfId="0" applyFont="1" applyFill="1" applyBorder="1" applyAlignment="1">
      <alignment horizontal="center" vertical="center" wrapText="1"/>
    </xf>
    <xf numFmtId="0" fontId="54" fillId="41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10" fontId="53" fillId="41" borderId="11" xfId="0" applyNumberFormat="1" applyFont="1" applyFill="1" applyBorder="1" applyAlignment="1">
      <alignment horizontal="center" vertical="center" wrapText="1"/>
    </xf>
    <xf numFmtId="10" fontId="52" fillId="41" borderId="12" xfId="0" applyNumberFormat="1" applyFont="1" applyFill="1" applyBorder="1" applyAlignment="1">
      <alignment horizontal="center" vertical="center" wrapText="1"/>
    </xf>
    <xf numFmtId="10" fontId="53" fillId="41" borderId="1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</cellXfs>
  <cellStyles count="91">
    <cellStyle name="Normal" xfId="0"/>
    <cellStyle name="Currency [0]" xfId="15"/>
    <cellStyle name="20% - 强调文字颜色 3" xfId="16"/>
    <cellStyle name="输入" xfId="17"/>
    <cellStyle name="Currency" xfId="18"/>
    <cellStyle name="着色 2 2" xfId="19"/>
    <cellStyle name="20% - 着色 6 2" xfId="20"/>
    <cellStyle name="Comma [0]" xfId="21"/>
    <cellStyle name="40% - 强调文字颜色 3" xfId="22"/>
    <cellStyle name="计算 2" xfId="23"/>
    <cellStyle name="40% - 着色 4 2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40% - 着色 3 2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2 2" xfId="44"/>
    <cellStyle name="计算" xfId="45"/>
    <cellStyle name="检查单元格" xfId="46"/>
    <cellStyle name="20% - 着色 1 2" xfId="47"/>
    <cellStyle name="链接单元格" xfId="48"/>
    <cellStyle name="40% - 着色 5 2" xfId="49"/>
    <cellStyle name="20% - 强调文字颜色 6" xfId="50"/>
    <cellStyle name="强调文字颜色 2" xfId="51"/>
    <cellStyle name="汇总" xfId="52"/>
    <cellStyle name="好" xfId="53"/>
    <cellStyle name="适中" xfId="54"/>
    <cellStyle name="20% - 强调文字颜色 5" xfId="55"/>
    <cellStyle name="强调文字颜色 1" xfId="56"/>
    <cellStyle name="20% - 着色 2 2" xfId="57"/>
    <cellStyle name="20% - 强调文字颜色 1" xfId="58"/>
    <cellStyle name="40% - 强调文字颜色 1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60% - 着色 6 2" xfId="70"/>
    <cellStyle name="强调文字颜色 6" xfId="71"/>
    <cellStyle name="40% - 强调文字颜色 6" xfId="72"/>
    <cellStyle name="着色 5 2" xfId="73"/>
    <cellStyle name="适中 2" xfId="74"/>
    <cellStyle name="20% - 着色 3 2" xfId="75"/>
    <cellStyle name="60% - 强调文字颜色 6" xfId="76"/>
    <cellStyle name="20% - 着色 4 2" xfId="77"/>
    <cellStyle name="20% - 着色 5 2" xfId="78"/>
    <cellStyle name="着色 1 2" xfId="79"/>
    <cellStyle name="40% - 着色 1 2" xfId="80"/>
    <cellStyle name="40% - 着色 6 2" xfId="81"/>
    <cellStyle name="60% - 着色 1 2" xfId="82"/>
    <cellStyle name="60% - 着色 2 2" xfId="83"/>
    <cellStyle name="60% - 着色 3 2" xfId="84"/>
    <cellStyle name="60% - 着色 4 2" xfId="85"/>
    <cellStyle name="60% - 着色 5 2" xfId="86"/>
    <cellStyle name="标题 1 2" xfId="87"/>
    <cellStyle name="标题 2 2" xfId="88"/>
    <cellStyle name="标题 3 2" xfId="89"/>
    <cellStyle name="标题 4 2" xfId="90"/>
    <cellStyle name="标题 5" xfId="91"/>
    <cellStyle name="差 2" xfId="92"/>
    <cellStyle name="常规 2" xfId="93"/>
    <cellStyle name="好 2" xfId="94"/>
    <cellStyle name="汇总 2" xfId="95"/>
    <cellStyle name="检查单元格 2" xfId="96"/>
    <cellStyle name="解释性文本 2" xfId="97"/>
    <cellStyle name="警告文本 2" xfId="98"/>
    <cellStyle name="链接单元格 2" xfId="99"/>
    <cellStyle name="输入 2" xfId="100"/>
    <cellStyle name="着色 3 2" xfId="101"/>
    <cellStyle name="着色 4 2" xfId="102"/>
    <cellStyle name="着色 6 2" xfId="103"/>
    <cellStyle name="注释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.049"/>
          <c:y val="0.084"/>
          <c:w val="0.93575"/>
          <c:h val="0.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Sheet4!$K$1:$K$3</c:f>
              <c:strCache>
                <c:ptCount val="1"/>
                <c:pt idx="0">
                  <c:v>2017-2018学年第二学期第5周2018届毕业实践数据统计情况 互动情况 周记 批复数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Sheet4!$A$4:$J$17</c:f>
              <c:multiLvlStrCache/>
            </c:multiLvlStrRef>
          </c:cat>
          <c:val>
            <c:numRef>
              <c:f>Sheet4!$K$4:$K$17</c:f>
              <c:numCache>
                <c:ptCount val="14"/>
                <c:pt idx="0">
                  <c:v>1141</c:v>
                </c:pt>
                <c:pt idx="1">
                  <c:v>1012</c:v>
                </c:pt>
                <c:pt idx="2">
                  <c:v>1106</c:v>
                </c:pt>
                <c:pt idx="3">
                  <c:v>858</c:v>
                </c:pt>
                <c:pt idx="4">
                  <c:v>1671</c:v>
                </c:pt>
                <c:pt idx="5">
                  <c:v>1118</c:v>
                </c:pt>
                <c:pt idx="6">
                  <c:v>1775</c:v>
                </c:pt>
                <c:pt idx="7">
                  <c:v>691</c:v>
                </c:pt>
                <c:pt idx="8">
                  <c:v>85</c:v>
                </c:pt>
                <c:pt idx="9">
                  <c:v>159</c:v>
                </c:pt>
                <c:pt idx="10">
                  <c:v>9616</c:v>
                </c:pt>
              </c:numCache>
            </c:numRef>
          </c:val>
        </c:ser>
        <c:ser>
          <c:idx val="1"/>
          <c:order val="1"/>
          <c:tx>
            <c:strRef>
              <c:f>Sheet4!$L$1:$L$3</c:f>
              <c:strCache>
                <c:ptCount val="1"/>
                <c:pt idx="0">
                  <c:v>2017-2018学年第二学期第5周2018届毕业实践数据统计情况 互动情况 周记批复比例(%)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Sheet4!$A$4:$J$17</c:f>
              <c:multiLvlStrCache/>
            </c:multiLvlStrRef>
          </c:cat>
          <c:val>
            <c:numRef>
              <c:f>Sheet4!$L$4:$L$17</c:f>
              <c:numCache>
                <c:ptCount val="14"/>
                <c:pt idx="0">
                  <c:v>0.41718464351005485</c:v>
                </c:pt>
                <c:pt idx="1">
                  <c:v>0.41306122448979593</c:v>
                </c:pt>
                <c:pt idx="2">
                  <c:v>0.4973021582733813</c:v>
                </c:pt>
                <c:pt idx="3">
                  <c:v>0.5868673050615595</c:v>
                </c:pt>
                <c:pt idx="4">
                  <c:v>0.5223507346045639</c:v>
                </c:pt>
                <c:pt idx="5">
                  <c:v>0.5375</c:v>
                </c:pt>
                <c:pt idx="6">
                  <c:v>0.6426502534395365</c:v>
                </c:pt>
                <c:pt idx="7">
                  <c:v>0.43734177215189873</c:v>
                </c:pt>
                <c:pt idx="8">
                  <c:v>0.425</c:v>
                </c:pt>
                <c:pt idx="9">
                  <c:v>0.5371621621621622</c:v>
                </c:pt>
                <c:pt idx="10">
                  <c:v>0.506425110596166</c:v>
                </c:pt>
              </c:numCache>
            </c:numRef>
          </c:val>
        </c:ser>
        <c:ser>
          <c:idx val="2"/>
          <c:order val="2"/>
          <c:tx>
            <c:strRef>
              <c:f>Sheet4!$M$1:$M$3</c:f>
              <c:strCache>
                <c:ptCount val="1"/>
                <c:pt idx="0">
                  <c:v>2017-2018学年第二学期第5周2018届毕业实践数据统计情况 课题 课题数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Sheet4!$A$4:$J$17</c:f>
              <c:multiLvlStrCache/>
            </c:multiLvlStrRef>
          </c:cat>
          <c:val>
            <c:numRef>
              <c:f>Sheet4!$M$4:$M$17</c:f>
              <c:numCache>
                <c:ptCount val="14"/>
                <c:pt idx="0">
                  <c:v>573</c:v>
                </c:pt>
                <c:pt idx="1">
                  <c:v>554</c:v>
                </c:pt>
                <c:pt idx="2">
                  <c:v>490</c:v>
                </c:pt>
                <c:pt idx="3">
                  <c:v>259</c:v>
                </c:pt>
                <c:pt idx="4">
                  <c:v>444</c:v>
                </c:pt>
                <c:pt idx="5">
                  <c:v>379</c:v>
                </c:pt>
                <c:pt idx="6">
                  <c:v>349</c:v>
                </c:pt>
                <c:pt idx="7">
                  <c:v>252</c:v>
                </c:pt>
                <c:pt idx="8">
                  <c:v>39</c:v>
                </c:pt>
                <c:pt idx="9">
                  <c:v>34</c:v>
                </c:pt>
                <c:pt idx="10">
                  <c:v>3373</c:v>
                </c:pt>
              </c:numCache>
            </c:numRef>
          </c:val>
        </c:ser>
        <c:ser>
          <c:idx val="3"/>
          <c:order val="3"/>
          <c:tx>
            <c:strRef>
              <c:f>Sheet4!$N$1:$N$3</c:f>
              <c:strCache>
                <c:ptCount val="1"/>
                <c:pt idx="0">
                  <c:v>2017-2018学年第二学期第5周2018届毕业实践数据统计情况 课题 比例(%)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Sheet4!$A$4:$J$17</c:f>
              <c:multiLvlStrCache/>
            </c:multiLvlStrRef>
          </c:cat>
          <c:val>
            <c:numRef>
              <c:f>Sheet4!$N$4:$N$17</c:f>
              <c:numCache>
                <c:ptCount val="14"/>
                <c:pt idx="0">
                  <c:v>0.9913494809688581</c:v>
                </c:pt>
                <c:pt idx="1">
                  <c:v>0.9964028776978417</c:v>
                </c:pt>
                <c:pt idx="2">
                  <c:v>0.9979633401221996</c:v>
                </c:pt>
                <c:pt idx="3">
                  <c:v>1</c:v>
                </c:pt>
                <c:pt idx="4">
                  <c:v>0.9977528089887641</c:v>
                </c:pt>
                <c:pt idx="5">
                  <c:v>0.9818652849740933</c:v>
                </c:pt>
                <c:pt idx="6">
                  <c:v>0.9914772727272727</c:v>
                </c:pt>
                <c:pt idx="7">
                  <c:v>0.6146341463414634</c:v>
                </c:pt>
                <c:pt idx="8">
                  <c:v>0.8478260869565217</c:v>
                </c:pt>
                <c:pt idx="9">
                  <c:v>0.5230769230769231</c:v>
                </c:pt>
                <c:pt idx="10">
                  <c:v>0.9400780379041248</c:v>
                </c:pt>
              </c:numCache>
            </c:numRef>
          </c:val>
        </c:ser>
        <c:ser>
          <c:idx val="4"/>
          <c:order val="4"/>
          <c:tx>
            <c:strRef>
              <c:f>Sheet4!$O$1:$O$3</c:f>
              <c:strCache>
                <c:ptCount val="1"/>
                <c:pt idx="0">
                  <c:v>2017-2018学年第二学期第5周2018届毕业实践数据统计情况 开题报告 开题  报告数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Sheet4!$A$4:$J$17</c:f>
              <c:multiLvlStrCache/>
            </c:multiLvlStrRef>
          </c:cat>
          <c:val>
            <c:numRef>
              <c:f>Sheet4!$O$4:$O$17</c:f>
              <c:numCache>
                <c:ptCount val="14"/>
                <c:pt idx="0">
                  <c:v>408</c:v>
                </c:pt>
                <c:pt idx="1">
                  <c:v>0</c:v>
                </c:pt>
                <c:pt idx="2">
                  <c:v>297</c:v>
                </c:pt>
                <c:pt idx="3">
                  <c:v>210</c:v>
                </c:pt>
                <c:pt idx="4">
                  <c:v>287</c:v>
                </c:pt>
                <c:pt idx="5">
                  <c:v>163</c:v>
                </c:pt>
                <c:pt idx="6">
                  <c:v>242</c:v>
                </c:pt>
                <c:pt idx="7">
                  <c:v>110</c:v>
                </c:pt>
                <c:pt idx="8">
                  <c:v>0</c:v>
                </c:pt>
                <c:pt idx="9">
                  <c:v>27</c:v>
                </c:pt>
                <c:pt idx="10">
                  <c:v>1744</c:v>
                </c:pt>
              </c:numCache>
            </c:numRef>
          </c:val>
        </c:ser>
        <c:ser>
          <c:idx val="5"/>
          <c:order val="5"/>
          <c:tx>
            <c:strRef>
              <c:f>Sheet4!$P$1:$P$3</c:f>
              <c:strCache>
                <c:ptCount val="1"/>
                <c:pt idx="0">
                  <c:v>2017-2018学年第二学期第5周2018届毕业实践数据统计情况 开题报告 比例(%)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Sheet4!$A$4:$J$17</c:f>
              <c:multiLvlStrCache/>
            </c:multiLvlStrRef>
          </c:cat>
          <c:val>
            <c:numRef>
              <c:f>Sheet4!$P$4:$P$17</c:f>
              <c:numCache>
                <c:ptCount val="14"/>
                <c:pt idx="0">
                  <c:v>0.7058823529411765</c:v>
                </c:pt>
                <c:pt idx="1">
                  <c:v>0</c:v>
                </c:pt>
                <c:pt idx="2">
                  <c:v>0.604887983706721</c:v>
                </c:pt>
                <c:pt idx="3">
                  <c:v>0.8108108108108109</c:v>
                </c:pt>
                <c:pt idx="4">
                  <c:v>0.6449438202247191</c:v>
                </c:pt>
                <c:pt idx="5">
                  <c:v>0.422279792746114</c:v>
                </c:pt>
                <c:pt idx="6">
                  <c:v>0.6875</c:v>
                </c:pt>
                <c:pt idx="7">
                  <c:v>0.2682926829268293</c:v>
                </c:pt>
                <c:pt idx="8">
                  <c:v>0</c:v>
                </c:pt>
                <c:pt idx="9">
                  <c:v>0.4153846153846154</c:v>
                </c:pt>
                <c:pt idx="10">
                  <c:v>0.48606465997770343</c:v>
                </c:pt>
              </c:numCache>
            </c:numRef>
          </c:val>
        </c:ser>
        <c:ser>
          <c:idx val="6"/>
          <c:order val="6"/>
          <c:tx>
            <c:strRef>
              <c:f>Sheet4!$Q$1:$Q$3</c:f>
              <c:strCache>
                <c:ptCount val="1"/>
                <c:pt idx="0">
                  <c:v>2017-2018学年第二学期第5周2018届毕业实践数据统计情况 任务书 任务书数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Sheet4!$A$4:$J$17</c:f>
              <c:multiLvlStrCache/>
            </c:multiLvlStrRef>
          </c:cat>
          <c:val>
            <c:numRef>
              <c:f>Sheet4!$Q$4:$Q$17</c:f>
              <c:numCache>
                <c:ptCount val="14"/>
                <c:pt idx="0">
                  <c:v>486</c:v>
                </c:pt>
                <c:pt idx="1">
                  <c:v>0</c:v>
                </c:pt>
                <c:pt idx="2">
                  <c:v>276</c:v>
                </c:pt>
                <c:pt idx="3">
                  <c:v>210</c:v>
                </c:pt>
                <c:pt idx="4">
                  <c:v>283</c:v>
                </c:pt>
                <c:pt idx="5">
                  <c:v>170</c:v>
                </c:pt>
                <c:pt idx="6">
                  <c:v>250</c:v>
                </c:pt>
                <c:pt idx="7">
                  <c:v>135</c:v>
                </c:pt>
                <c:pt idx="8">
                  <c:v>0</c:v>
                </c:pt>
                <c:pt idx="9">
                  <c:v>26</c:v>
                </c:pt>
                <c:pt idx="10">
                  <c:v>1836</c:v>
                </c:pt>
              </c:numCache>
            </c:numRef>
          </c:val>
        </c:ser>
        <c:ser>
          <c:idx val="7"/>
          <c:order val="7"/>
          <c:tx>
            <c:strRef>
              <c:f>Sheet4!$R$1:$R$3</c:f>
              <c:strCache>
                <c:ptCount val="1"/>
                <c:pt idx="0">
                  <c:v>2017-2018学年第二学期第5周2018届毕业实践数据统计情况 任务书 比例(%)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Sheet4!$A$4:$J$17</c:f>
              <c:multiLvlStrCache/>
            </c:multiLvlStrRef>
          </c:cat>
          <c:val>
            <c:numRef>
              <c:f>Sheet4!$R$4:$R$17</c:f>
              <c:numCache>
                <c:ptCount val="14"/>
                <c:pt idx="0">
                  <c:v>0.8408304498269896</c:v>
                </c:pt>
                <c:pt idx="1">
                  <c:v>0</c:v>
                </c:pt>
                <c:pt idx="2">
                  <c:v>0.5621181262729125</c:v>
                </c:pt>
                <c:pt idx="3">
                  <c:v>0.8108108108108109</c:v>
                </c:pt>
                <c:pt idx="4">
                  <c:v>0.6359550561797753</c:v>
                </c:pt>
                <c:pt idx="5">
                  <c:v>0.44041450777202074</c:v>
                </c:pt>
                <c:pt idx="6">
                  <c:v>0.7102272727272727</c:v>
                </c:pt>
                <c:pt idx="7">
                  <c:v>0.32926829268292684</c:v>
                </c:pt>
                <c:pt idx="8">
                  <c:v>0</c:v>
                </c:pt>
                <c:pt idx="9">
                  <c:v>0.4</c:v>
                </c:pt>
                <c:pt idx="10">
                  <c:v>0.5117056856187291</c:v>
                </c:pt>
              </c:numCache>
            </c:numRef>
          </c:val>
        </c:ser>
        <c:overlap val="-27"/>
        <c:gapWidth val="219"/>
        <c:axId val="22310541"/>
        <c:axId val="66577142"/>
      </c:barChart>
      <c:catAx>
        <c:axId val="223105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66577142"/>
        <c:crosses val="autoZero"/>
        <c:auto val="1"/>
        <c:lblOffset val="100"/>
        <c:tickLblSkip val="1"/>
        <c:noMultiLvlLbl val="0"/>
      </c:catAx>
      <c:valAx>
        <c:axId val="665771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22310541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476250</xdr:colOff>
      <xdr:row>33</xdr:row>
      <xdr:rowOff>142875</xdr:rowOff>
    </xdr:to>
    <xdr:graphicFrame>
      <xdr:nvGraphicFramePr>
        <xdr:cNvPr id="1" name="Chart 39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8</xdr:row>
      <xdr:rowOff>76200</xdr:rowOff>
    </xdr:from>
    <xdr:to>
      <xdr:col>3</xdr:col>
      <xdr:colOff>533400</xdr:colOff>
      <xdr:row>8</xdr:row>
      <xdr:rowOff>247650</xdr:rowOff>
    </xdr:to>
    <xdr:sp>
      <xdr:nvSpPr>
        <xdr:cNvPr id="1" name="Oval 444"/>
        <xdr:cNvSpPr>
          <a:spLocks/>
        </xdr:cNvSpPr>
      </xdr:nvSpPr>
      <xdr:spPr>
        <a:xfrm>
          <a:off x="1647825" y="2943225"/>
          <a:ext cx="514350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28575</xdr:colOff>
      <xdr:row>12</xdr:row>
      <xdr:rowOff>85725</xdr:rowOff>
    </xdr:from>
    <xdr:to>
      <xdr:col>3</xdr:col>
      <xdr:colOff>533400</xdr:colOff>
      <xdr:row>12</xdr:row>
      <xdr:rowOff>257175</xdr:rowOff>
    </xdr:to>
    <xdr:sp>
      <xdr:nvSpPr>
        <xdr:cNvPr id="2" name="Oval 445"/>
        <xdr:cNvSpPr>
          <a:spLocks/>
        </xdr:cNvSpPr>
      </xdr:nvSpPr>
      <xdr:spPr>
        <a:xfrm>
          <a:off x="1647825" y="4210050"/>
          <a:ext cx="514350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28575</xdr:colOff>
      <xdr:row>11</xdr:row>
      <xdr:rowOff>85725</xdr:rowOff>
    </xdr:from>
    <xdr:to>
      <xdr:col>3</xdr:col>
      <xdr:colOff>533400</xdr:colOff>
      <xdr:row>11</xdr:row>
      <xdr:rowOff>257175</xdr:rowOff>
    </xdr:to>
    <xdr:sp>
      <xdr:nvSpPr>
        <xdr:cNvPr id="3" name="Oval 446"/>
        <xdr:cNvSpPr>
          <a:spLocks/>
        </xdr:cNvSpPr>
      </xdr:nvSpPr>
      <xdr:spPr>
        <a:xfrm>
          <a:off x="1647825" y="3895725"/>
          <a:ext cx="504825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28575</xdr:colOff>
      <xdr:row>4</xdr:row>
      <xdr:rowOff>85725</xdr:rowOff>
    </xdr:from>
    <xdr:to>
      <xdr:col>5</xdr:col>
      <xdr:colOff>533400</xdr:colOff>
      <xdr:row>4</xdr:row>
      <xdr:rowOff>257175</xdr:rowOff>
    </xdr:to>
    <xdr:sp>
      <xdr:nvSpPr>
        <xdr:cNvPr id="4" name="Oval 447"/>
        <xdr:cNvSpPr>
          <a:spLocks/>
        </xdr:cNvSpPr>
      </xdr:nvSpPr>
      <xdr:spPr>
        <a:xfrm>
          <a:off x="2657475" y="1695450"/>
          <a:ext cx="504825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28575</xdr:colOff>
      <xdr:row>10</xdr:row>
      <xdr:rowOff>66675</xdr:rowOff>
    </xdr:from>
    <xdr:to>
      <xdr:col>5</xdr:col>
      <xdr:colOff>533400</xdr:colOff>
      <xdr:row>10</xdr:row>
      <xdr:rowOff>238125</xdr:rowOff>
    </xdr:to>
    <xdr:sp>
      <xdr:nvSpPr>
        <xdr:cNvPr id="5" name="Oval 448"/>
        <xdr:cNvSpPr>
          <a:spLocks/>
        </xdr:cNvSpPr>
      </xdr:nvSpPr>
      <xdr:spPr>
        <a:xfrm>
          <a:off x="2657475" y="3562350"/>
          <a:ext cx="514350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19050</xdr:colOff>
      <xdr:row>11</xdr:row>
      <xdr:rowOff>76200</xdr:rowOff>
    </xdr:from>
    <xdr:to>
      <xdr:col>5</xdr:col>
      <xdr:colOff>523875</xdr:colOff>
      <xdr:row>11</xdr:row>
      <xdr:rowOff>247650</xdr:rowOff>
    </xdr:to>
    <xdr:sp>
      <xdr:nvSpPr>
        <xdr:cNvPr id="6" name="Oval 449"/>
        <xdr:cNvSpPr>
          <a:spLocks/>
        </xdr:cNvSpPr>
      </xdr:nvSpPr>
      <xdr:spPr>
        <a:xfrm>
          <a:off x="2647950" y="3886200"/>
          <a:ext cx="504825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47625</xdr:colOff>
      <xdr:row>3</xdr:row>
      <xdr:rowOff>85725</xdr:rowOff>
    </xdr:from>
    <xdr:to>
      <xdr:col>11</xdr:col>
      <xdr:colOff>552450</xdr:colOff>
      <xdr:row>3</xdr:row>
      <xdr:rowOff>257175</xdr:rowOff>
    </xdr:to>
    <xdr:sp>
      <xdr:nvSpPr>
        <xdr:cNvPr id="7" name="Oval 450"/>
        <xdr:cNvSpPr>
          <a:spLocks/>
        </xdr:cNvSpPr>
      </xdr:nvSpPr>
      <xdr:spPr>
        <a:xfrm>
          <a:off x="5724525" y="1381125"/>
          <a:ext cx="514350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47625</xdr:colOff>
      <xdr:row>4</xdr:row>
      <xdr:rowOff>85725</xdr:rowOff>
    </xdr:from>
    <xdr:to>
      <xdr:col>11</xdr:col>
      <xdr:colOff>552450</xdr:colOff>
      <xdr:row>4</xdr:row>
      <xdr:rowOff>247650</xdr:rowOff>
    </xdr:to>
    <xdr:sp>
      <xdr:nvSpPr>
        <xdr:cNvPr id="8" name="Oval 451"/>
        <xdr:cNvSpPr>
          <a:spLocks/>
        </xdr:cNvSpPr>
      </xdr:nvSpPr>
      <xdr:spPr>
        <a:xfrm>
          <a:off x="5724525" y="1695450"/>
          <a:ext cx="504825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47625</xdr:colOff>
      <xdr:row>11</xdr:row>
      <xdr:rowOff>76200</xdr:rowOff>
    </xdr:from>
    <xdr:to>
      <xdr:col>11</xdr:col>
      <xdr:colOff>552450</xdr:colOff>
      <xdr:row>11</xdr:row>
      <xdr:rowOff>247650</xdr:rowOff>
    </xdr:to>
    <xdr:sp>
      <xdr:nvSpPr>
        <xdr:cNvPr id="9" name="Oval 452"/>
        <xdr:cNvSpPr>
          <a:spLocks/>
        </xdr:cNvSpPr>
      </xdr:nvSpPr>
      <xdr:spPr>
        <a:xfrm>
          <a:off x="5724525" y="3886200"/>
          <a:ext cx="514350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28575</xdr:colOff>
      <xdr:row>10</xdr:row>
      <xdr:rowOff>85725</xdr:rowOff>
    </xdr:from>
    <xdr:to>
      <xdr:col>11</xdr:col>
      <xdr:colOff>533400</xdr:colOff>
      <xdr:row>10</xdr:row>
      <xdr:rowOff>247650</xdr:rowOff>
    </xdr:to>
    <xdr:sp>
      <xdr:nvSpPr>
        <xdr:cNvPr id="10" name="Oval 453"/>
        <xdr:cNvSpPr>
          <a:spLocks/>
        </xdr:cNvSpPr>
      </xdr:nvSpPr>
      <xdr:spPr>
        <a:xfrm>
          <a:off x="5705475" y="3581400"/>
          <a:ext cx="504825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47625</xdr:colOff>
      <xdr:row>10</xdr:row>
      <xdr:rowOff>85725</xdr:rowOff>
    </xdr:from>
    <xdr:to>
      <xdr:col>13</xdr:col>
      <xdr:colOff>552450</xdr:colOff>
      <xdr:row>10</xdr:row>
      <xdr:rowOff>247650</xdr:rowOff>
    </xdr:to>
    <xdr:sp>
      <xdr:nvSpPr>
        <xdr:cNvPr id="11" name="Oval 454"/>
        <xdr:cNvSpPr>
          <a:spLocks/>
        </xdr:cNvSpPr>
      </xdr:nvSpPr>
      <xdr:spPr>
        <a:xfrm>
          <a:off x="6705600" y="3581400"/>
          <a:ext cx="504825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47625</xdr:colOff>
      <xdr:row>12</xdr:row>
      <xdr:rowOff>76200</xdr:rowOff>
    </xdr:from>
    <xdr:to>
      <xdr:col>13</xdr:col>
      <xdr:colOff>552450</xdr:colOff>
      <xdr:row>12</xdr:row>
      <xdr:rowOff>247650</xdr:rowOff>
    </xdr:to>
    <xdr:sp>
      <xdr:nvSpPr>
        <xdr:cNvPr id="12" name="Oval 455"/>
        <xdr:cNvSpPr>
          <a:spLocks/>
        </xdr:cNvSpPr>
      </xdr:nvSpPr>
      <xdr:spPr>
        <a:xfrm>
          <a:off x="6705600" y="4200525"/>
          <a:ext cx="504825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19050</xdr:colOff>
      <xdr:row>4</xdr:row>
      <xdr:rowOff>85725</xdr:rowOff>
    </xdr:from>
    <xdr:to>
      <xdr:col>15</xdr:col>
      <xdr:colOff>523875</xdr:colOff>
      <xdr:row>4</xdr:row>
      <xdr:rowOff>257175</xdr:rowOff>
    </xdr:to>
    <xdr:sp>
      <xdr:nvSpPr>
        <xdr:cNvPr id="13" name="Oval 456"/>
        <xdr:cNvSpPr>
          <a:spLocks/>
        </xdr:cNvSpPr>
      </xdr:nvSpPr>
      <xdr:spPr>
        <a:xfrm>
          <a:off x="7734300" y="1695450"/>
          <a:ext cx="504825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28575</xdr:colOff>
      <xdr:row>5</xdr:row>
      <xdr:rowOff>76200</xdr:rowOff>
    </xdr:from>
    <xdr:to>
      <xdr:col>15</xdr:col>
      <xdr:colOff>533400</xdr:colOff>
      <xdr:row>5</xdr:row>
      <xdr:rowOff>247650</xdr:rowOff>
    </xdr:to>
    <xdr:sp>
      <xdr:nvSpPr>
        <xdr:cNvPr id="14" name="Oval 457"/>
        <xdr:cNvSpPr>
          <a:spLocks/>
        </xdr:cNvSpPr>
      </xdr:nvSpPr>
      <xdr:spPr>
        <a:xfrm>
          <a:off x="7743825" y="2000250"/>
          <a:ext cx="504825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28575</xdr:colOff>
      <xdr:row>7</xdr:row>
      <xdr:rowOff>85725</xdr:rowOff>
    </xdr:from>
    <xdr:to>
      <xdr:col>15</xdr:col>
      <xdr:colOff>533400</xdr:colOff>
      <xdr:row>7</xdr:row>
      <xdr:rowOff>257175</xdr:rowOff>
    </xdr:to>
    <xdr:sp>
      <xdr:nvSpPr>
        <xdr:cNvPr id="15" name="Oval 458"/>
        <xdr:cNvSpPr>
          <a:spLocks/>
        </xdr:cNvSpPr>
      </xdr:nvSpPr>
      <xdr:spPr>
        <a:xfrm>
          <a:off x="7743825" y="2638425"/>
          <a:ext cx="504825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38100</xdr:colOff>
      <xdr:row>8</xdr:row>
      <xdr:rowOff>85725</xdr:rowOff>
    </xdr:from>
    <xdr:to>
      <xdr:col>15</xdr:col>
      <xdr:colOff>542925</xdr:colOff>
      <xdr:row>8</xdr:row>
      <xdr:rowOff>247650</xdr:rowOff>
    </xdr:to>
    <xdr:sp>
      <xdr:nvSpPr>
        <xdr:cNvPr id="16" name="Oval 459"/>
        <xdr:cNvSpPr>
          <a:spLocks/>
        </xdr:cNvSpPr>
      </xdr:nvSpPr>
      <xdr:spPr>
        <a:xfrm>
          <a:off x="7753350" y="2952750"/>
          <a:ext cx="504825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28575</xdr:colOff>
      <xdr:row>10</xdr:row>
      <xdr:rowOff>76200</xdr:rowOff>
    </xdr:from>
    <xdr:to>
      <xdr:col>15</xdr:col>
      <xdr:colOff>533400</xdr:colOff>
      <xdr:row>10</xdr:row>
      <xdr:rowOff>247650</xdr:rowOff>
    </xdr:to>
    <xdr:sp>
      <xdr:nvSpPr>
        <xdr:cNvPr id="17" name="Oval 460"/>
        <xdr:cNvSpPr>
          <a:spLocks/>
        </xdr:cNvSpPr>
      </xdr:nvSpPr>
      <xdr:spPr>
        <a:xfrm>
          <a:off x="7743825" y="3571875"/>
          <a:ext cx="504825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38100</xdr:colOff>
      <xdr:row>12</xdr:row>
      <xdr:rowOff>76200</xdr:rowOff>
    </xdr:from>
    <xdr:to>
      <xdr:col>15</xdr:col>
      <xdr:colOff>542925</xdr:colOff>
      <xdr:row>12</xdr:row>
      <xdr:rowOff>247650</xdr:rowOff>
    </xdr:to>
    <xdr:sp>
      <xdr:nvSpPr>
        <xdr:cNvPr id="18" name="Oval 461"/>
        <xdr:cNvSpPr>
          <a:spLocks/>
        </xdr:cNvSpPr>
      </xdr:nvSpPr>
      <xdr:spPr>
        <a:xfrm>
          <a:off x="7753350" y="4200525"/>
          <a:ext cx="504825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38100</xdr:colOff>
      <xdr:row>11</xdr:row>
      <xdr:rowOff>85725</xdr:rowOff>
    </xdr:from>
    <xdr:to>
      <xdr:col>15</xdr:col>
      <xdr:colOff>542925</xdr:colOff>
      <xdr:row>11</xdr:row>
      <xdr:rowOff>247650</xdr:rowOff>
    </xdr:to>
    <xdr:sp>
      <xdr:nvSpPr>
        <xdr:cNvPr id="19" name="Oval 462"/>
        <xdr:cNvSpPr>
          <a:spLocks/>
        </xdr:cNvSpPr>
      </xdr:nvSpPr>
      <xdr:spPr>
        <a:xfrm>
          <a:off x="7753350" y="3895725"/>
          <a:ext cx="504825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57150</xdr:colOff>
      <xdr:row>10</xdr:row>
      <xdr:rowOff>85725</xdr:rowOff>
    </xdr:from>
    <xdr:to>
      <xdr:col>17</xdr:col>
      <xdr:colOff>561975</xdr:colOff>
      <xdr:row>10</xdr:row>
      <xdr:rowOff>247650</xdr:rowOff>
    </xdr:to>
    <xdr:sp>
      <xdr:nvSpPr>
        <xdr:cNvPr id="20" name="Oval 463"/>
        <xdr:cNvSpPr>
          <a:spLocks/>
        </xdr:cNvSpPr>
      </xdr:nvSpPr>
      <xdr:spPr>
        <a:xfrm>
          <a:off x="8915400" y="3581400"/>
          <a:ext cx="504825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47625</xdr:colOff>
      <xdr:row>4</xdr:row>
      <xdr:rowOff>85725</xdr:rowOff>
    </xdr:from>
    <xdr:to>
      <xdr:col>17</xdr:col>
      <xdr:colOff>552450</xdr:colOff>
      <xdr:row>4</xdr:row>
      <xdr:rowOff>247650</xdr:rowOff>
    </xdr:to>
    <xdr:sp>
      <xdr:nvSpPr>
        <xdr:cNvPr id="21" name="Oval 464"/>
        <xdr:cNvSpPr>
          <a:spLocks/>
        </xdr:cNvSpPr>
      </xdr:nvSpPr>
      <xdr:spPr>
        <a:xfrm>
          <a:off x="8905875" y="1695450"/>
          <a:ext cx="514350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57150</xdr:colOff>
      <xdr:row>5</xdr:row>
      <xdr:rowOff>66675</xdr:rowOff>
    </xdr:from>
    <xdr:to>
      <xdr:col>17</xdr:col>
      <xdr:colOff>561975</xdr:colOff>
      <xdr:row>5</xdr:row>
      <xdr:rowOff>238125</xdr:rowOff>
    </xdr:to>
    <xdr:sp>
      <xdr:nvSpPr>
        <xdr:cNvPr id="22" name="Oval 465"/>
        <xdr:cNvSpPr>
          <a:spLocks/>
        </xdr:cNvSpPr>
      </xdr:nvSpPr>
      <xdr:spPr>
        <a:xfrm>
          <a:off x="8915400" y="1990725"/>
          <a:ext cx="504825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66675</xdr:colOff>
      <xdr:row>7</xdr:row>
      <xdr:rowOff>95250</xdr:rowOff>
    </xdr:from>
    <xdr:to>
      <xdr:col>17</xdr:col>
      <xdr:colOff>571500</xdr:colOff>
      <xdr:row>7</xdr:row>
      <xdr:rowOff>266700</xdr:rowOff>
    </xdr:to>
    <xdr:sp>
      <xdr:nvSpPr>
        <xdr:cNvPr id="23" name="Oval 466"/>
        <xdr:cNvSpPr>
          <a:spLocks/>
        </xdr:cNvSpPr>
      </xdr:nvSpPr>
      <xdr:spPr>
        <a:xfrm>
          <a:off x="8924925" y="2647950"/>
          <a:ext cx="514350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66675</xdr:colOff>
      <xdr:row>8</xdr:row>
      <xdr:rowOff>85725</xdr:rowOff>
    </xdr:from>
    <xdr:to>
      <xdr:col>17</xdr:col>
      <xdr:colOff>571500</xdr:colOff>
      <xdr:row>8</xdr:row>
      <xdr:rowOff>257175</xdr:rowOff>
    </xdr:to>
    <xdr:sp>
      <xdr:nvSpPr>
        <xdr:cNvPr id="24" name="Oval 467"/>
        <xdr:cNvSpPr>
          <a:spLocks/>
        </xdr:cNvSpPr>
      </xdr:nvSpPr>
      <xdr:spPr>
        <a:xfrm>
          <a:off x="8924925" y="2952750"/>
          <a:ext cx="514350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85725</xdr:colOff>
      <xdr:row>11</xdr:row>
      <xdr:rowOff>76200</xdr:rowOff>
    </xdr:from>
    <xdr:to>
      <xdr:col>17</xdr:col>
      <xdr:colOff>590550</xdr:colOff>
      <xdr:row>11</xdr:row>
      <xdr:rowOff>247650</xdr:rowOff>
    </xdr:to>
    <xdr:sp>
      <xdr:nvSpPr>
        <xdr:cNvPr id="25" name="Oval 468"/>
        <xdr:cNvSpPr>
          <a:spLocks/>
        </xdr:cNvSpPr>
      </xdr:nvSpPr>
      <xdr:spPr>
        <a:xfrm>
          <a:off x="8943975" y="3886200"/>
          <a:ext cx="514350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76200</xdr:colOff>
      <xdr:row>12</xdr:row>
      <xdr:rowOff>85725</xdr:rowOff>
    </xdr:from>
    <xdr:to>
      <xdr:col>17</xdr:col>
      <xdr:colOff>571500</xdr:colOff>
      <xdr:row>12</xdr:row>
      <xdr:rowOff>257175</xdr:rowOff>
    </xdr:to>
    <xdr:sp>
      <xdr:nvSpPr>
        <xdr:cNvPr id="26" name="Oval 469"/>
        <xdr:cNvSpPr>
          <a:spLocks/>
        </xdr:cNvSpPr>
      </xdr:nvSpPr>
      <xdr:spPr>
        <a:xfrm>
          <a:off x="8934450" y="4210050"/>
          <a:ext cx="504825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28575</xdr:colOff>
      <xdr:row>9</xdr:row>
      <xdr:rowOff>85725</xdr:rowOff>
    </xdr:from>
    <xdr:to>
      <xdr:col>3</xdr:col>
      <xdr:colOff>533400</xdr:colOff>
      <xdr:row>9</xdr:row>
      <xdr:rowOff>247650</xdr:rowOff>
    </xdr:to>
    <xdr:sp>
      <xdr:nvSpPr>
        <xdr:cNvPr id="27" name="Oval 470"/>
        <xdr:cNvSpPr>
          <a:spLocks/>
        </xdr:cNvSpPr>
      </xdr:nvSpPr>
      <xdr:spPr>
        <a:xfrm>
          <a:off x="1647825" y="3267075"/>
          <a:ext cx="514350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28575</xdr:colOff>
      <xdr:row>10</xdr:row>
      <xdr:rowOff>76200</xdr:rowOff>
    </xdr:from>
    <xdr:to>
      <xdr:col>9</xdr:col>
      <xdr:colOff>523875</xdr:colOff>
      <xdr:row>10</xdr:row>
      <xdr:rowOff>247650</xdr:rowOff>
    </xdr:to>
    <xdr:sp>
      <xdr:nvSpPr>
        <xdr:cNvPr id="28" name="Oval 471"/>
        <xdr:cNvSpPr>
          <a:spLocks/>
        </xdr:cNvSpPr>
      </xdr:nvSpPr>
      <xdr:spPr>
        <a:xfrm>
          <a:off x="4705350" y="3571875"/>
          <a:ext cx="504825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28575</xdr:colOff>
      <xdr:row>11</xdr:row>
      <xdr:rowOff>76200</xdr:rowOff>
    </xdr:from>
    <xdr:to>
      <xdr:col>9</xdr:col>
      <xdr:colOff>533400</xdr:colOff>
      <xdr:row>11</xdr:row>
      <xdr:rowOff>247650</xdr:rowOff>
    </xdr:to>
    <xdr:sp>
      <xdr:nvSpPr>
        <xdr:cNvPr id="29" name="Oval 472"/>
        <xdr:cNvSpPr>
          <a:spLocks/>
        </xdr:cNvSpPr>
      </xdr:nvSpPr>
      <xdr:spPr>
        <a:xfrm>
          <a:off x="4705350" y="3886200"/>
          <a:ext cx="504825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76200</xdr:rowOff>
    </xdr:from>
    <xdr:to>
      <xdr:col>9</xdr:col>
      <xdr:colOff>542925</xdr:colOff>
      <xdr:row>4</xdr:row>
      <xdr:rowOff>247650</xdr:rowOff>
    </xdr:to>
    <xdr:sp>
      <xdr:nvSpPr>
        <xdr:cNvPr id="30" name="Oval 473"/>
        <xdr:cNvSpPr>
          <a:spLocks/>
        </xdr:cNvSpPr>
      </xdr:nvSpPr>
      <xdr:spPr>
        <a:xfrm>
          <a:off x="4714875" y="1685925"/>
          <a:ext cx="504825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38100</xdr:colOff>
      <xdr:row>5</xdr:row>
      <xdr:rowOff>85725</xdr:rowOff>
    </xdr:from>
    <xdr:to>
      <xdr:col>11</xdr:col>
      <xdr:colOff>533400</xdr:colOff>
      <xdr:row>5</xdr:row>
      <xdr:rowOff>257175</xdr:rowOff>
    </xdr:to>
    <xdr:sp>
      <xdr:nvSpPr>
        <xdr:cNvPr id="31" name="Oval 474"/>
        <xdr:cNvSpPr>
          <a:spLocks/>
        </xdr:cNvSpPr>
      </xdr:nvSpPr>
      <xdr:spPr>
        <a:xfrm>
          <a:off x="5715000" y="2009775"/>
          <a:ext cx="504825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47625</xdr:colOff>
      <xdr:row>11</xdr:row>
      <xdr:rowOff>76200</xdr:rowOff>
    </xdr:from>
    <xdr:to>
      <xdr:col>13</xdr:col>
      <xdr:colOff>552450</xdr:colOff>
      <xdr:row>11</xdr:row>
      <xdr:rowOff>247650</xdr:rowOff>
    </xdr:to>
    <xdr:sp>
      <xdr:nvSpPr>
        <xdr:cNvPr id="32" name="Oval 475"/>
        <xdr:cNvSpPr>
          <a:spLocks/>
        </xdr:cNvSpPr>
      </xdr:nvSpPr>
      <xdr:spPr>
        <a:xfrm>
          <a:off x="6705600" y="3886200"/>
          <a:ext cx="504825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28575</xdr:colOff>
      <xdr:row>3</xdr:row>
      <xdr:rowOff>85725</xdr:rowOff>
    </xdr:from>
    <xdr:to>
      <xdr:col>5</xdr:col>
      <xdr:colOff>533400</xdr:colOff>
      <xdr:row>3</xdr:row>
      <xdr:rowOff>257175</xdr:rowOff>
    </xdr:to>
    <xdr:sp>
      <xdr:nvSpPr>
        <xdr:cNvPr id="33" name="Oval 476"/>
        <xdr:cNvSpPr>
          <a:spLocks/>
        </xdr:cNvSpPr>
      </xdr:nvSpPr>
      <xdr:spPr>
        <a:xfrm>
          <a:off x="2657475" y="1381125"/>
          <a:ext cx="504825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28575</xdr:colOff>
      <xdr:row>8</xdr:row>
      <xdr:rowOff>76200</xdr:rowOff>
    </xdr:from>
    <xdr:to>
      <xdr:col>5</xdr:col>
      <xdr:colOff>533400</xdr:colOff>
      <xdr:row>8</xdr:row>
      <xdr:rowOff>247650</xdr:rowOff>
    </xdr:to>
    <xdr:sp>
      <xdr:nvSpPr>
        <xdr:cNvPr id="34" name="Oval 477"/>
        <xdr:cNvSpPr>
          <a:spLocks/>
        </xdr:cNvSpPr>
      </xdr:nvSpPr>
      <xdr:spPr>
        <a:xfrm>
          <a:off x="2657475" y="2943225"/>
          <a:ext cx="504825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19050</xdr:colOff>
      <xdr:row>12</xdr:row>
      <xdr:rowOff>76200</xdr:rowOff>
    </xdr:from>
    <xdr:to>
      <xdr:col>5</xdr:col>
      <xdr:colOff>523875</xdr:colOff>
      <xdr:row>12</xdr:row>
      <xdr:rowOff>247650</xdr:rowOff>
    </xdr:to>
    <xdr:sp>
      <xdr:nvSpPr>
        <xdr:cNvPr id="35" name="Oval 478"/>
        <xdr:cNvSpPr>
          <a:spLocks/>
        </xdr:cNvSpPr>
      </xdr:nvSpPr>
      <xdr:spPr>
        <a:xfrm>
          <a:off x="2647950" y="4200525"/>
          <a:ext cx="504825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38100</xdr:colOff>
      <xdr:row>6</xdr:row>
      <xdr:rowOff>66675</xdr:rowOff>
    </xdr:from>
    <xdr:to>
      <xdr:col>11</xdr:col>
      <xdr:colOff>542925</xdr:colOff>
      <xdr:row>6</xdr:row>
      <xdr:rowOff>238125</xdr:rowOff>
    </xdr:to>
    <xdr:sp>
      <xdr:nvSpPr>
        <xdr:cNvPr id="36" name="Oval 479"/>
        <xdr:cNvSpPr>
          <a:spLocks/>
        </xdr:cNvSpPr>
      </xdr:nvSpPr>
      <xdr:spPr>
        <a:xfrm>
          <a:off x="5715000" y="2305050"/>
          <a:ext cx="514350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38100</xdr:colOff>
      <xdr:row>7</xdr:row>
      <xdr:rowOff>85725</xdr:rowOff>
    </xdr:from>
    <xdr:to>
      <xdr:col>11</xdr:col>
      <xdr:colOff>542925</xdr:colOff>
      <xdr:row>7</xdr:row>
      <xdr:rowOff>247650</xdr:rowOff>
    </xdr:to>
    <xdr:sp>
      <xdr:nvSpPr>
        <xdr:cNvPr id="37" name="Oval 480"/>
        <xdr:cNvSpPr>
          <a:spLocks/>
        </xdr:cNvSpPr>
      </xdr:nvSpPr>
      <xdr:spPr>
        <a:xfrm>
          <a:off x="5715000" y="2638425"/>
          <a:ext cx="514350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38100</xdr:colOff>
      <xdr:row>8</xdr:row>
      <xdr:rowOff>76200</xdr:rowOff>
    </xdr:from>
    <xdr:to>
      <xdr:col>11</xdr:col>
      <xdr:colOff>542925</xdr:colOff>
      <xdr:row>8</xdr:row>
      <xdr:rowOff>247650</xdr:rowOff>
    </xdr:to>
    <xdr:sp>
      <xdr:nvSpPr>
        <xdr:cNvPr id="38" name="Oval 481"/>
        <xdr:cNvSpPr>
          <a:spLocks/>
        </xdr:cNvSpPr>
      </xdr:nvSpPr>
      <xdr:spPr>
        <a:xfrm>
          <a:off x="5715000" y="2943225"/>
          <a:ext cx="514350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38100</xdr:colOff>
      <xdr:row>9</xdr:row>
      <xdr:rowOff>85725</xdr:rowOff>
    </xdr:from>
    <xdr:to>
      <xdr:col>11</xdr:col>
      <xdr:colOff>542925</xdr:colOff>
      <xdr:row>9</xdr:row>
      <xdr:rowOff>247650</xdr:rowOff>
    </xdr:to>
    <xdr:sp>
      <xdr:nvSpPr>
        <xdr:cNvPr id="39" name="Oval 482"/>
        <xdr:cNvSpPr>
          <a:spLocks/>
        </xdr:cNvSpPr>
      </xdr:nvSpPr>
      <xdr:spPr>
        <a:xfrm>
          <a:off x="5715000" y="3267075"/>
          <a:ext cx="514350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28575</xdr:colOff>
      <xdr:row>12</xdr:row>
      <xdr:rowOff>76200</xdr:rowOff>
    </xdr:from>
    <xdr:to>
      <xdr:col>11</xdr:col>
      <xdr:colOff>542925</xdr:colOff>
      <xdr:row>12</xdr:row>
      <xdr:rowOff>247650</xdr:rowOff>
    </xdr:to>
    <xdr:sp>
      <xdr:nvSpPr>
        <xdr:cNvPr id="40" name="Oval 483"/>
        <xdr:cNvSpPr>
          <a:spLocks/>
        </xdr:cNvSpPr>
      </xdr:nvSpPr>
      <xdr:spPr>
        <a:xfrm>
          <a:off x="5705475" y="4200525"/>
          <a:ext cx="514350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15</xdr:col>
      <xdr:colOff>514350</xdr:colOff>
      <xdr:row>3</xdr:row>
      <xdr:rowOff>257175</xdr:rowOff>
    </xdr:to>
    <xdr:sp>
      <xdr:nvSpPr>
        <xdr:cNvPr id="41" name="Oval 484"/>
        <xdr:cNvSpPr>
          <a:spLocks/>
        </xdr:cNvSpPr>
      </xdr:nvSpPr>
      <xdr:spPr>
        <a:xfrm>
          <a:off x="7724775" y="1381125"/>
          <a:ext cx="504825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9525</xdr:colOff>
      <xdr:row>9</xdr:row>
      <xdr:rowOff>76200</xdr:rowOff>
    </xdr:from>
    <xdr:to>
      <xdr:col>15</xdr:col>
      <xdr:colOff>514350</xdr:colOff>
      <xdr:row>9</xdr:row>
      <xdr:rowOff>247650</xdr:rowOff>
    </xdr:to>
    <xdr:sp>
      <xdr:nvSpPr>
        <xdr:cNvPr id="42" name="Oval 485"/>
        <xdr:cNvSpPr>
          <a:spLocks/>
        </xdr:cNvSpPr>
      </xdr:nvSpPr>
      <xdr:spPr>
        <a:xfrm>
          <a:off x="7724775" y="3257550"/>
          <a:ext cx="504825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57150</xdr:colOff>
      <xdr:row>9</xdr:row>
      <xdr:rowOff>76200</xdr:rowOff>
    </xdr:from>
    <xdr:to>
      <xdr:col>17</xdr:col>
      <xdr:colOff>561975</xdr:colOff>
      <xdr:row>9</xdr:row>
      <xdr:rowOff>247650</xdr:rowOff>
    </xdr:to>
    <xdr:sp>
      <xdr:nvSpPr>
        <xdr:cNvPr id="43" name="Oval 486"/>
        <xdr:cNvSpPr>
          <a:spLocks/>
        </xdr:cNvSpPr>
      </xdr:nvSpPr>
      <xdr:spPr>
        <a:xfrm>
          <a:off x="8915400" y="3257550"/>
          <a:ext cx="504825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="84" zoomScaleNormal="84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tabSelected="1" workbookViewId="0" topLeftCell="A1">
      <selection activeCell="S16" sqref="S16"/>
    </sheetView>
  </sheetViews>
  <sheetFormatPr defaultColWidth="12.875" defaultRowHeight="31.5" customHeight="1"/>
  <cols>
    <col min="1" max="1" width="9.125" style="2" customWidth="1"/>
    <col min="2" max="2" width="7.50390625" style="2" customWidth="1"/>
    <col min="3" max="3" width="4.625" style="2" customWidth="1"/>
    <col min="4" max="4" width="7.25390625" style="2" customWidth="1"/>
    <col min="5" max="5" width="6.00390625" style="2" customWidth="1"/>
    <col min="6" max="6" width="7.125" style="3" customWidth="1"/>
    <col min="7" max="7" width="5.50390625" style="2" customWidth="1"/>
    <col min="8" max="8" width="7.75390625" style="2" customWidth="1"/>
    <col min="9" max="9" width="6.50390625" style="2" customWidth="1"/>
    <col min="10" max="10" width="7.50390625" style="2" customWidth="1"/>
    <col min="11" max="11" width="5.625" style="2" customWidth="1"/>
    <col min="12" max="12" width="7.50390625" style="2" customWidth="1"/>
    <col min="13" max="13" width="5.375" style="2" customWidth="1"/>
    <col min="14" max="14" width="8.00390625" style="2" customWidth="1"/>
    <col min="15" max="15" width="5.875" style="2" customWidth="1"/>
    <col min="16" max="16" width="7.375" style="2" customWidth="1"/>
    <col min="17" max="17" width="7.625" style="2" customWidth="1"/>
    <col min="18" max="18" width="8.25390625" style="2" customWidth="1"/>
    <col min="19" max="16384" width="12.875" style="2" customWidth="1"/>
  </cols>
  <sheetData>
    <row r="1" spans="1:18" ht="49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s="1" customFormat="1" ht="24" customHeight="1">
      <c r="A2" s="6" t="s">
        <v>1</v>
      </c>
      <c r="B2" s="7" t="s">
        <v>2</v>
      </c>
      <c r="C2" s="8" t="s">
        <v>3</v>
      </c>
      <c r="D2" s="8"/>
      <c r="E2" s="8" t="s">
        <v>4</v>
      </c>
      <c r="F2" s="8"/>
      <c r="G2" s="8"/>
      <c r="H2" s="8"/>
      <c r="I2" s="8"/>
      <c r="J2" s="8"/>
      <c r="K2" s="8"/>
      <c r="L2" s="8"/>
      <c r="M2" s="8" t="s">
        <v>5</v>
      </c>
      <c r="N2" s="8"/>
      <c r="O2" s="19" t="s">
        <v>6</v>
      </c>
      <c r="P2" s="20"/>
      <c r="Q2" s="8" t="s">
        <v>7</v>
      </c>
      <c r="R2" s="8"/>
    </row>
    <row r="3" spans="1:18" s="1" customFormat="1" ht="28.5" customHeight="1">
      <c r="A3" s="6"/>
      <c r="B3" s="7"/>
      <c r="C3" s="8" t="s">
        <v>8</v>
      </c>
      <c r="D3" s="8" t="s">
        <v>9</v>
      </c>
      <c r="E3" s="8" t="s">
        <v>10</v>
      </c>
      <c r="F3" s="9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21" t="s">
        <v>17</v>
      </c>
      <c r="M3" s="22" t="s">
        <v>18</v>
      </c>
      <c r="N3" s="22" t="s">
        <v>19</v>
      </c>
      <c r="O3" s="23" t="s">
        <v>20</v>
      </c>
      <c r="P3" s="24" t="s">
        <v>19</v>
      </c>
      <c r="Q3" s="22" t="s">
        <v>21</v>
      </c>
      <c r="R3" s="22" t="s">
        <v>19</v>
      </c>
    </row>
    <row r="4" spans="1:18" s="1" customFormat="1" ht="24.75" customHeight="1">
      <c r="A4" s="10" t="s">
        <v>22</v>
      </c>
      <c r="B4" s="11">
        <v>578</v>
      </c>
      <c r="C4" s="12">
        <v>475</v>
      </c>
      <c r="D4" s="13">
        <f>C4/B4</f>
        <v>0.8217993079584776</v>
      </c>
      <c r="E4" s="14">
        <v>6423</v>
      </c>
      <c r="F4" s="15">
        <f>E4/B4</f>
        <v>11.112456747404844</v>
      </c>
      <c r="G4" s="12">
        <v>17</v>
      </c>
      <c r="H4" s="12">
        <v>5</v>
      </c>
      <c r="I4" s="14">
        <v>2735</v>
      </c>
      <c r="J4" s="25">
        <f>I4/(B4*5)</f>
        <v>0.9463667820069204</v>
      </c>
      <c r="K4" s="12">
        <v>1141</v>
      </c>
      <c r="L4" s="26">
        <f>K4/I4</f>
        <v>0.41718464351005485</v>
      </c>
      <c r="M4" s="12">
        <v>573</v>
      </c>
      <c r="N4" s="26">
        <f>M4/B4</f>
        <v>0.9913494809688581</v>
      </c>
      <c r="O4" s="12">
        <v>408</v>
      </c>
      <c r="P4" s="27">
        <f>O4/B4</f>
        <v>0.7058823529411765</v>
      </c>
      <c r="Q4" s="12">
        <v>486</v>
      </c>
      <c r="R4" s="27">
        <f>Q4/B4</f>
        <v>0.8408304498269896</v>
      </c>
    </row>
    <row r="5" spans="1:18" s="1" customFormat="1" ht="24.75" customHeight="1">
      <c r="A5" s="10" t="s">
        <v>23</v>
      </c>
      <c r="B5" s="11">
        <v>556</v>
      </c>
      <c r="C5" s="12">
        <v>489</v>
      </c>
      <c r="D5" s="13">
        <f aca="true" t="shared" si="0" ref="D5:D14">C5/B5</f>
        <v>0.8794964028776978</v>
      </c>
      <c r="E5" s="16">
        <v>4954</v>
      </c>
      <c r="F5" s="15">
        <f aca="true" t="shared" si="1" ref="F5:F14">E5/B5</f>
        <v>8.910071942446043</v>
      </c>
      <c r="G5" s="12">
        <v>3</v>
      </c>
      <c r="H5" s="12">
        <v>2</v>
      </c>
      <c r="I5" s="14">
        <v>2450</v>
      </c>
      <c r="J5" s="25">
        <f aca="true" t="shared" si="2" ref="J5:J13">I5/(B5*5)</f>
        <v>0.8812949640287769</v>
      </c>
      <c r="K5" s="12">
        <v>1012</v>
      </c>
      <c r="L5" s="26">
        <f aca="true" t="shared" si="3" ref="L5:L14">K5/I5</f>
        <v>0.41306122448979593</v>
      </c>
      <c r="M5" s="12">
        <v>554</v>
      </c>
      <c r="N5" s="26">
        <f aca="true" t="shared" si="4" ref="N5:N14">M5/B5</f>
        <v>0.9964028776978417</v>
      </c>
      <c r="O5" s="12">
        <v>0</v>
      </c>
      <c r="P5" s="27">
        <f aca="true" t="shared" si="5" ref="P5:P14">O5/B5</f>
        <v>0</v>
      </c>
      <c r="Q5" s="12">
        <v>0</v>
      </c>
      <c r="R5" s="27">
        <f aca="true" t="shared" si="6" ref="R5:R14">Q5/B5</f>
        <v>0</v>
      </c>
    </row>
    <row r="6" spans="1:18" s="1" customFormat="1" ht="24.75" customHeight="1">
      <c r="A6" s="10" t="s">
        <v>24</v>
      </c>
      <c r="B6" s="11">
        <v>491</v>
      </c>
      <c r="C6" s="12">
        <v>479</v>
      </c>
      <c r="D6" s="13">
        <f t="shared" si="0"/>
        <v>0.9755600814663951</v>
      </c>
      <c r="E6" s="14">
        <v>7397</v>
      </c>
      <c r="F6" s="15">
        <f t="shared" si="1"/>
        <v>15.065173116089612</v>
      </c>
      <c r="G6" s="12">
        <v>15</v>
      </c>
      <c r="H6" s="12">
        <v>2</v>
      </c>
      <c r="I6" s="14">
        <v>2224</v>
      </c>
      <c r="J6" s="25">
        <f t="shared" si="2"/>
        <v>0.9059063136456211</v>
      </c>
      <c r="K6" s="12">
        <v>1106</v>
      </c>
      <c r="L6" s="26">
        <f t="shared" si="3"/>
        <v>0.4973021582733813</v>
      </c>
      <c r="M6" s="12">
        <v>490</v>
      </c>
      <c r="N6" s="26">
        <f t="shared" si="4"/>
        <v>0.9979633401221996</v>
      </c>
      <c r="O6" s="12">
        <v>297</v>
      </c>
      <c r="P6" s="27">
        <f t="shared" si="5"/>
        <v>0.604887983706721</v>
      </c>
      <c r="Q6" s="12">
        <v>276</v>
      </c>
      <c r="R6" s="27">
        <f t="shared" si="6"/>
        <v>0.5621181262729125</v>
      </c>
    </row>
    <row r="7" spans="1:18" s="1" customFormat="1" ht="24.75" customHeight="1">
      <c r="A7" s="10" t="s">
        <v>25</v>
      </c>
      <c r="B7" s="11">
        <v>259</v>
      </c>
      <c r="C7" s="12">
        <v>252</v>
      </c>
      <c r="D7" s="13">
        <f t="shared" si="0"/>
        <v>0.972972972972973</v>
      </c>
      <c r="E7" s="14">
        <v>3971</v>
      </c>
      <c r="F7" s="15">
        <f t="shared" si="1"/>
        <v>15.332046332046332</v>
      </c>
      <c r="G7" s="12">
        <v>31</v>
      </c>
      <c r="H7" s="12">
        <v>1</v>
      </c>
      <c r="I7" s="14">
        <v>1462</v>
      </c>
      <c r="J7" s="25">
        <f t="shared" si="2"/>
        <v>1.1289575289575289</v>
      </c>
      <c r="K7" s="12">
        <v>858</v>
      </c>
      <c r="L7" s="26">
        <f t="shared" si="3"/>
        <v>0.5868673050615595</v>
      </c>
      <c r="M7" s="12">
        <v>259</v>
      </c>
      <c r="N7" s="26">
        <f t="shared" si="4"/>
        <v>1</v>
      </c>
      <c r="O7" s="12">
        <v>210</v>
      </c>
      <c r="P7" s="27">
        <f t="shared" si="5"/>
        <v>0.8108108108108109</v>
      </c>
      <c r="Q7" s="12">
        <v>210</v>
      </c>
      <c r="R7" s="27">
        <f t="shared" si="6"/>
        <v>0.8108108108108109</v>
      </c>
    </row>
    <row r="8" spans="1:18" s="1" customFormat="1" ht="24.75" customHeight="1">
      <c r="A8" s="10" t="s">
        <v>26</v>
      </c>
      <c r="B8" s="11">
        <v>445</v>
      </c>
      <c r="C8" s="12">
        <v>436</v>
      </c>
      <c r="D8" s="13">
        <f t="shared" si="0"/>
        <v>0.9797752808988764</v>
      </c>
      <c r="E8" s="14">
        <v>6950</v>
      </c>
      <c r="F8" s="15">
        <f t="shared" si="1"/>
        <v>15.617977528089888</v>
      </c>
      <c r="G8" s="12">
        <v>196</v>
      </c>
      <c r="H8" s="12">
        <v>110</v>
      </c>
      <c r="I8" s="14">
        <v>3199</v>
      </c>
      <c r="J8" s="25">
        <f t="shared" si="2"/>
        <v>1.4377528089887641</v>
      </c>
      <c r="K8" s="12">
        <v>1671</v>
      </c>
      <c r="L8" s="26">
        <f t="shared" si="3"/>
        <v>0.5223507346045639</v>
      </c>
      <c r="M8" s="12">
        <v>444</v>
      </c>
      <c r="N8" s="26">
        <f t="shared" si="4"/>
        <v>0.9977528089887641</v>
      </c>
      <c r="O8" s="12">
        <v>287</v>
      </c>
      <c r="P8" s="27">
        <f t="shared" si="5"/>
        <v>0.6449438202247191</v>
      </c>
      <c r="Q8" s="12">
        <v>283</v>
      </c>
      <c r="R8" s="27">
        <f t="shared" si="6"/>
        <v>0.6359550561797753</v>
      </c>
    </row>
    <row r="9" spans="1:18" s="1" customFormat="1" ht="24.75" customHeight="1">
      <c r="A9" s="10" t="s">
        <v>27</v>
      </c>
      <c r="B9" s="11">
        <v>386</v>
      </c>
      <c r="C9" s="12">
        <v>235</v>
      </c>
      <c r="D9" s="13">
        <f t="shared" si="0"/>
        <v>0.6088082901554405</v>
      </c>
      <c r="E9" s="14">
        <v>4496</v>
      </c>
      <c r="F9" s="15">
        <f t="shared" si="1"/>
        <v>11.647668393782384</v>
      </c>
      <c r="G9" s="12">
        <v>5</v>
      </c>
      <c r="H9" s="12">
        <v>3</v>
      </c>
      <c r="I9" s="14">
        <v>2080</v>
      </c>
      <c r="J9" s="25">
        <f t="shared" si="2"/>
        <v>1.077720207253886</v>
      </c>
      <c r="K9" s="12">
        <v>1118</v>
      </c>
      <c r="L9" s="26">
        <f t="shared" si="3"/>
        <v>0.5375</v>
      </c>
      <c r="M9" s="12">
        <v>379</v>
      </c>
      <c r="N9" s="26">
        <f t="shared" si="4"/>
        <v>0.9818652849740933</v>
      </c>
      <c r="O9" s="12">
        <v>163</v>
      </c>
      <c r="P9" s="27">
        <f t="shared" si="5"/>
        <v>0.422279792746114</v>
      </c>
      <c r="Q9" s="12">
        <v>170</v>
      </c>
      <c r="R9" s="27">
        <f t="shared" si="6"/>
        <v>0.44041450777202074</v>
      </c>
    </row>
    <row r="10" spans="1:18" s="1" customFormat="1" ht="24.75" customHeight="1">
      <c r="A10" s="10" t="s">
        <v>28</v>
      </c>
      <c r="B10" s="11">
        <v>352</v>
      </c>
      <c r="C10" s="12">
        <v>265</v>
      </c>
      <c r="D10" s="13">
        <f t="shared" si="0"/>
        <v>0.7528409090909091</v>
      </c>
      <c r="E10" s="14">
        <v>6219</v>
      </c>
      <c r="F10" s="15">
        <f t="shared" si="1"/>
        <v>17.667613636363637</v>
      </c>
      <c r="G10" s="12">
        <v>33</v>
      </c>
      <c r="H10" s="12">
        <v>24</v>
      </c>
      <c r="I10" s="14">
        <v>2762</v>
      </c>
      <c r="J10" s="25">
        <f t="shared" si="2"/>
        <v>1.5693181818181818</v>
      </c>
      <c r="K10" s="12">
        <v>1775</v>
      </c>
      <c r="L10" s="26">
        <f t="shared" si="3"/>
        <v>0.6426502534395365</v>
      </c>
      <c r="M10" s="12">
        <v>349</v>
      </c>
      <c r="N10" s="26">
        <f t="shared" si="4"/>
        <v>0.9914772727272727</v>
      </c>
      <c r="O10" s="12">
        <v>242</v>
      </c>
      <c r="P10" s="27">
        <f t="shared" si="5"/>
        <v>0.6875</v>
      </c>
      <c r="Q10" s="12">
        <v>250</v>
      </c>
      <c r="R10" s="27">
        <f t="shared" si="6"/>
        <v>0.7102272727272727</v>
      </c>
    </row>
    <row r="11" spans="1:18" s="1" customFormat="1" ht="24.75" customHeight="1">
      <c r="A11" s="10" t="s">
        <v>29</v>
      </c>
      <c r="B11" s="14">
        <v>410</v>
      </c>
      <c r="C11" s="12">
        <v>336</v>
      </c>
      <c r="D11" s="13">
        <f t="shared" si="0"/>
        <v>0.8195121951219512</v>
      </c>
      <c r="E11" s="14">
        <v>3712</v>
      </c>
      <c r="F11" s="15">
        <f t="shared" si="1"/>
        <v>9.053658536585365</v>
      </c>
      <c r="G11" s="12">
        <v>194</v>
      </c>
      <c r="H11" s="12">
        <v>41</v>
      </c>
      <c r="I11" s="14">
        <v>1580</v>
      </c>
      <c r="J11" s="25">
        <f t="shared" si="2"/>
        <v>0.7707317073170732</v>
      </c>
      <c r="K11" s="12">
        <v>691</v>
      </c>
      <c r="L11" s="26">
        <f t="shared" si="3"/>
        <v>0.43734177215189873</v>
      </c>
      <c r="M11" s="12">
        <v>252</v>
      </c>
      <c r="N11" s="26">
        <f t="shared" si="4"/>
        <v>0.6146341463414634</v>
      </c>
      <c r="O11" s="12">
        <v>110</v>
      </c>
      <c r="P11" s="27">
        <f t="shared" si="5"/>
        <v>0.2682926829268293</v>
      </c>
      <c r="Q11" s="12">
        <v>135</v>
      </c>
      <c r="R11" s="27">
        <f t="shared" si="6"/>
        <v>0.32926829268292684</v>
      </c>
    </row>
    <row r="12" spans="1:18" s="1" customFormat="1" ht="24.75" customHeight="1">
      <c r="A12" s="17" t="s">
        <v>30</v>
      </c>
      <c r="B12" s="11">
        <v>46</v>
      </c>
      <c r="C12" s="12">
        <v>18</v>
      </c>
      <c r="D12" s="13">
        <f t="shared" si="0"/>
        <v>0.391304347826087</v>
      </c>
      <c r="E12" s="14">
        <v>387</v>
      </c>
      <c r="F12" s="15">
        <f t="shared" si="1"/>
        <v>8.41304347826087</v>
      </c>
      <c r="G12" s="12">
        <v>15</v>
      </c>
      <c r="H12" s="12">
        <v>8</v>
      </c>
      <c r="I12" s="14">
        <v>200</v>
      </c>
      <c r="J12" s="25">
        <f t="shared" si="2"/>
        <v>0.8695652173913043</v>
      </c>
      <c r="K12" s="12">
        <v>85</v>
      </c>
      <c r="L12" s="26">
        <f t="shared" si="3"/>
        <v>0.425</v>
      </c>
      <c r="M12" s="12">
        <v>39</v>
      </c>
      <c r="N12" s="26">
        <f t="shared" si="4"/>
        <v>0.8478260869565217</v>
      </c>
      <c r="O12" s="12">
        <v>0</v>
      </c>
      <c r="P12" s="27">
        <f t="shared" si="5"/>
        <v>0</v>
      </c>
      <c r="Q12" s="12">
        <v>0</v>
      </c>
      <c r="R12" s="27">
        <f t="shared" si="6"/>
        <v>0</v>
      </c>
    </row>
    <row r="13" spans="1:18" s="1" customFormat="1" ht="24.75" customHeight="1">
      <c r="A13" s="10" t="s">
        <v>31</v>
      </c>
      <c r="B13" s="11">
        <v>65</v>
      </c>
      <c r="C13" s="12">
        <v>32</v>
      </c>
      <c r="D13" s="13">
        <f t="shared" si="0"/>
        <v>0.49230769230769234</v>
      </c>
      <c r="E13" s="14">
        <v>863</v>
      </c>
      <c r="F13" s="15">
        <f t="shared" si="1"/>
        <v>13.276923076923078</v>
      </c>
      <c r="G13" s="12">
        <v>127</v>
      </c>
      <c r="H13" s="12">
        <v>0</v>
      </c>
      <c r="I13" s="14">
        <v>296</v>
      </c>
      <c r="J13" s="25">
        <f t="shared" si="2"/>
        <v>0.9107692307692308</v>
      </c>
      <c r="K13" s="12">
        <v>159</v>
      </c>
      <c r="L13" s="26">
        <f t="shared" si="3"/>
        <v>0.5371621621621622</v>
      </c>
      <c r="M13" s="12">
        <v>34</v>
      </c>
      <c r="N13" s="26">
        <f t="shared" si="4"/>
        <v>0.5230769230769231</v>
      </c>
      <c r="O13" s="12">
        <v>27</v>
      </c>
      <c r="P13" s="27">
        <f t="shared" si="5"/>
        <v>0.4153846153846154</v>
      </c>
      <c r="Q13" s="12">
        <v>26</v>
      </c>
      <c r="R13" s="27">
        <f t="shared" si="6"/>
        <v>0.4</v>
      </c>
    </row>
    <row r="14" spans="1:18" s="1" customFormat="1" ht="24.75" customHeight="1">
      <c r="A14" s="10" t="s">
        <v>32</v>
      </c>
      <c r="B14" s="11">
        <v>3588</v>
      </c>
      <c r="C14" s="12">
        <v>3024</v>
      </c>
      <c r="D14" s="13">
        <f t="shared" si="0"/>
        <v>0.842809364548495</v>
      </c>
      <c r="E14" s="14">
        <v>45372</v>
      </c>
      <c r="F14" s="15">
        <f t="shared" si="1"/>
        <v>12.645484949832776</v>
      </c>
      <c r="G14" s="12">
        <v>636</v>
      </c>
      <c r="H14" s="12">
        <v>196</v>
      </c>
      <c r="I14" s="14">
        <v>18988</v>
      </c>
      <c r="J14" s="25">
        <f>AVERAGE(J4:J13)</f>
        <v>1.049838294217729</v>
      </c>
      <c r="K14" s="12">
        <v>9616</v>
      </c>
      <c r="L14" s="26">
        <f t="shared" si="3"/>
        <v>0.506425110596166</v>
      </c>
      <c r="M14" s="12">
        <v>3373</v>
      </c>
      <c r="N14" s="26">
        <f t="shared" si="4"/>
        <v>0.9400780379041248</v>
      </c>
      <c r="O14" s="12">
        <v>1744</v>
      </c>
      <c r="P14" s="27">
        <f t="shared" si="5"/>
        <v>0.48606465997770343</v>
      </c>
      <c r="Q14" s="12">
        <v>1836</v>
      </c>
      <c r="R14" s="27">
        <f t="shared" si="6"/>
        <v>0.5117056856187291</v>
      </c>
    </row>
    <row r="15" spans="1:18" ht="42" customHeight="1">
      <c r="A15" s="18" t="s">
        <v>33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0:18" ht="21.75" customHeight="1">
      <c r="J16" s="28" t="s">
        <v>34</v>
      </c>
      <c r="K16" s="28"/>
      <c r="L16" s="28"/>
      <c r="M16" s="28"/>
      <c r="N16" s="28"/>
      <c r="O16" s="28"/>
      <c r="P16" s="28"/>
      <c r="Q16" s="28"/>
      <c r="R16" s="28"/>
    </row>
    <row r="17" spans="10:18" ht="21.75" customHeight="1">
      <c r="J17" s="29" t="s">
        <v>35</v>
      </c>
      <c r="K17" s="29"/>
      <c r="L17" s="29"/>
      <c r="M17" s="29"/>
      <c r="N17" s="29"/>
      <c r="O17" s="29"/>
      <c r="P17" s="29"/>
      <c r="Q17" s="29"/>
      <c r="R17" s="29"/>
    </row>
  </sheetData>
  <sheetProtection/>
  <mergeCells count="11">
    <mergeCell ref="A1:R1"/>
    <mergeCell ref="C2:D2"/>
    <mergeCell ref="E2:L2"/>
    <mergeCell ref="M2:N2"/>
    <mergeCell ref="O2:P2"/>
    <mergeCell ref="Q2:R2"/>
    <mergeCell ref="A15:R15"/>
    <mergeCell ref="J16:R16"/>
    <mergeCell ref="J17:R17"/>
    <mergeCell ref="A2:A3"/>
    <mergeCell ref="B2:B3"/>
  </mergeCells>
  <printOptions/>
  <pageMargins left="0.71" right="0.12" top="0.87" bottom="0.75" header="0.51" footer="0.31"/>
  <pageSetup horizontalDpi="600" verticalDpi="600" orientation="landscape" paperSize="9"/>
  <headerFooter>
    <oddHeader xml:space="preserve">&amp;C&amp;18&amp;B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李永宁</cp:lastModifiedBy>
  <cp:lastPrinted>2018-03-26T02:19:34Z</cp:lastPrinted>
  <dcterms:created xsi:type="dcterms:W3CDTF">2015-03-27T06:50:32Z</dcterms:created>
  <dcterms:modified xsi:type="dcterms:W3CDTF">2018-04-10T00:01:12Z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