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470" activeTab="0"/>
  </bookViews>
  <sheets>
    <sheet name="Sheet1" sheetId="1" r:id="rId1"/>
    <sheet name="Sheet7" sheetId="2" r:id="rId2"/>
  </sheets>
  <definedNames>
    <definedName name="_xlnm.Print_Area" localSheetId="0">'Sheet1'!$A$1:$W$15</definedName>
  </definedNames>
  <calcPr fullCalcOnLoad="1"/>
</workbook>
</file>

<file path=xl/sharedStrings.xml><?xml version="1.0" encoding="utf-8"?>
<sst xmlns="http://schemas.openxmlformats.org/spreadsheetml/2006/main" count="43" uniqueCount="38">
  <si>
    <t>课题数</t>
  </si>
  <si>
    <t xml:space="preserve">                            教务处</t>
  </si>
  <si>
    <t>论文数</t>
  </si>
  <si>
    <t>实习单位</t>
  </si>
  <si>
    <t>互动情况</t>
  </si>
  <si>
    <t>毕业论文</t>
  </si>
  <si>
    <t>比例(%)</t>
  </si>
  <si>
    <t>师生总交流数</t>
  </si>
  <si>
    <t>总交流平均值</t>
  </si>
  <si>
    <t>周记数</t>
  </si>
  <si>
    <t>全校概况</t>
  </si>
  <si>
    <t>学生提问数</t>
  </si>
  <si>
    <t>学生提问未回复数</t>
  </si>
  <si>
    <t>创业学院</t>
  </si>
  <si>
    <t>课题</t>
  </si>
  <si>
    <t>开题报告</t>
  </si>
  <si>
    <t>任务书</t>
  </si>
  <si>
    <t>比例(%)</t>
  </si>
  <si>
    <t>实习比例(%)</t>
  </si>
  <si>
    <t>未实习人数</t>
  </si>
  <si>
    <t>财会系</t>
  </si>
  <si>
    <t>电气电子工程系</t>
  </si>
  <si>
    <t>实习  人数</t>
  </si>
  <si>
    <t>毕业 生数</t>
  </si>
  <si>
    <t>毕业成果数</t>
  </si>
  <si>
    <t>毕业成果</t>
  </si>
  <si>
    <t>信息
技术系</t>
  </si>
  <si>
    <t>工商
管理系</t>
  </si>
  <si>
    <t>人文
传播系</t>
  </si>
  <si>
    <t>机械
工程系</t>
  </si>
  <si>
    <t>建筑
工程系</t>
  </si>
  <si>
    <t>时尚
设计系</t>
  </si>
  <si>
    <t>系 别</t>
  </si>
  <si>
    <t>周记批复数</t>
  </si>
  <si>
    <t>周记批复比例(%)</t>
  </si>
  <si>
    <t xml:space="preserve">                            2017年4月17日</t>
  </si>
  <si>
    <t>注: 截止2017年4月17日下午4点，毕业综合实践管理平台各项数据汇总如上表所示，请各系根据数据统计结果，了解存在问题，采取有效措施，使今后各阶段任务如期完成。</t>
  </si>
  <si>
    <t>周记完成比例(%)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</si>
</sst>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);[Red]\(0\)"/>
    <numFmt numFmtId="186" formatCode="[$-804]yyyy&quot;年&quot;m&quot;月&quot;d&quot;日&quot;dd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;[Red]0.00"/>
    <numFmt numFmtId="192" formatCode="0.0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0" fontId="41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/>
    </xf>
    <xf numFmtId="191" fontId="4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66675</xdr:rowOff>
    </xdr:from>
    <xdr:to>
      <xdr:col>8</xdr:col>
      <xdr:colOff>381000</xdr:colOff>
      <xdr:row>2</xdr:row>
      <xdr:rowOff>276225</xdr:rowOff>
    </xdr:to>
    <xdr:sp>
      <xdr:nvSpPr>
        <xdr:cNvPr id="1" name="椭圆 12"/>
        <xdr:cNvSpPr>
          <a:spLocks/>
        </xdr:cNvSpPr>
      </xdr:nvSpPr>
      <xdr:spPr>
        <a:xfrm>
          <a:off x="3514725" y="914400"/>
          <a:ext cx="33337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76200</xdr:colOff>
      <xdr:row>7</xdr:row>
      <xdr:rowOff>76200</xdr:rowOff>
    </xdr:from>
    <xdr:to>
      <xdr:col>8</xdr:col>
      <xdr:colOff>409575</xdr:colOff>
      <xdr:row>7</xdr:row>
      <xdr:rowOff>285750</xdr:rowOff>
    </xdr:to>
    <xdr:sp>
      <xdr:nvSpPr>
        <xdr:cNvPr id="2" name="椭圆 12"/>
        <xdr:cNvSpPr>
          <a:spLocks/>
        </xdr:cNvSpPr>
      </xdr:nvSpPr>
      <xdr:spPr>
        <a:xfrm>
          <a:off x="3543300" y="2733675"/>
          <a:ext cx="33337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76200</xdr:rowOff>
    </xdr:from>
    <xdr:to>
      <xdr:col>4</xdr:col>
      <xdr:colOff>504825</xdr:colOff>
      <xdr:row>3</xdr:row>
      <xdr:rowOff>295275</xdr:rowOff>
    </xdr:to>
    <xdr:sp>
      <xdr:nvSpPr>
        <xdr:cNvPr id="3" name="椭圆 12"/>
        <xdr:cNvSpPr>
          <a:spLocks/>
        </xdr:cNvSpPr>
      </xdr:nvSpPr>
      <xdr:spPr>
        <a:xfrm>
          <a:off x="1657350" y="12858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66675</xdr:rowOff>
    </xdr:from>
    <xdr:to>
      <xdr:col>6</xdr:col>
      <xdr:colOff>438150</xdr:colOff>
      <xdr:row>5</xdr:row>
      <xdr:rowOff>276225</xdr:rowOff>
    </xdr:to>
    <xdr:sp>
      <xdr:nvSpPr>
        <xdr:cNvPr id="4" name="椭圆 12"/>
        <xdr:cNvSpPr>
          <a:spLocks/>
        </xdr:cNvSpPr>
      </xdr:nvSpPr>
      <xdr:spPr>
        <a:xfrm>
          <a:off x="2676525" y="2000250"/>
          <a:ext cx="361950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66675</xdr:rowOff>
    </xdr:from>
    <xdr:to>
      <xdr:col>4</xdr:col>
      <xdr:colOff>495300</xdr:colOff>
      <xdr:row>6</xdr:row>
      <xdr:rowOff>285750</xdr:rowOff>
    </xdr:to>
    <xdr:sp>
      <xdr:nvSpPr>
        <xdr:cNvPr id="5" name="椭圆 12"/>
        <xdr:cNvSpPr>
          <a:spLocks/>
        </xdr:cNvSpPr>
      </xdr:nvSpPr>
      <xdr:spPr>
        <a:xfrm>
          <a:off x="1647825" y="23622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66675</xdr:rowOff>
    </xdr:from>
    <xdr:to>
      <xdr:col>4</xdr:col>
      <xdr:colOff>504825</xdr:colOff>
      <xdr:row>9</xdr:row>
      <xdr:rowOff>285750</xdr:rowOff>
    </xdr:to>
    <xdr:sp>
      <xdr:nvSpPr>
        <xdr:cNvPr id="6" name="椭圆 12"/>
        <xdr:cNvSpPr>
          <a:spLocks/>
        </xdr:cNvSpPr>
      </xdr:nvSpPr>
      <xdr:spPr>
        <a:xfrm>
          <a:off x="1657350" y="34480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66675</xdr:rowOff>
    </xdr:from>
    <xdr:to>
      <xdr:col>4</xdr:col>
      <xdr:colOff>495300</xdr:colOff>
      <xdr:row>10</xdr:row>
      <xdr:rowOff>285750</xdr:rowOff>
    </xdr:to>
    <xdr:sp>
      <xdr:nvSpPr>
        <xdr:cNvPr id="7" name="椭圆 12"/>
        <xdr:cNvSpPr>
          <a:spLocks/>
        </xdr:cNvSpPr>
      </xdr:nvSpPr>
      <xdr:spPr>
        <a:xfrm>
          <a:off x="1647825" y="38100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57150</xdr:colOff>
      <xdr:row>10</xdr:row>
      <xdr:rowOff>76200</xdr:rowOff>
    </xdr:from>
    <xdr:to>
      <xdr:col>10</xdr:col>
      <xdr:colOff>504825</xdr:colOff>
      <xdr:row>10</xdr:row>
      <xdr:rowOff>295275</xdr:rowOff>
    </xdr:to>
    <xdr:sp>
      <xdr:nvSpPr>
        <xdr:cNvPr id="8" name="椭圆 12"/>
        <xdr:cNvSpPr>
          <a:spLocks/>
        </xdr:cNvSpPr>
      </xdr:nvSpPr>
      <xdr:spPr>
        <a:xfrm>
          <a:off x="4400550" y="381952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95250</xdr:colOff>
      <xdr:row>6</xdr:row>
      <xdr:rowOff>76200</xdr:rowOff>
    </xdr:from>
    <xdr:to>
      <xdr:col>12</xdr:col>
      <xdr:colOff>542925</xdr:colOff>
      <xdr:row>6</xdr:row>
      <xdr:rowOff>295275</xdr:rowOff>
    </xdr:to>
    <xdr:sp>
      <xdr:nvSpPr>
        <xdr:cNvPr id="9" name="椭圆 12"/>
        <xdr:cNvSpPr>
          <a:spLocks/>
        </xdr:cNvSpPr>
      </xdr:nvSpPr>
      <xdr:spPr>
        <a:xfrm>
          <a:off x="5429250" y="237172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85725</xdr:colOff>
      <xdr:row>7</xdr:row>
      <xdr:rowOff>66675</xdr:rowOff>
    </xdr:from>
    <xdr:to>
      <xdr:col>12</xdr:col>
      <xdr:colOff>533400</xdr:colOff>
      <xdr:row>7</xdr:row>
      <xdr:rowOff>285750</xdr:rowOff>
    </xdr:to>
    <xdr:sp>
      <xdr:nvSpPr>
        <xdr:cNvPr id="10" name="椭圆 12"/>
        <xdr:cNvSpPr>
          <a:spLocks/>
        </xdr:cNvSpPr>
      </xdr:nvSpPr>
      <xdr:spPr>
        <a:xfrm>
          <a:off x="5419725" y="27241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76200</xdr:colOff>
      <xdr:row>9</xdr:row>
      <xdr:rowOff>95250</xdr:rowOff>
    </xdr:from>
    <xdr:to>
      <xdr:col>12</xdr:col>
      <xdr:colOff>523875</xdr:colOff>
      <xdr:row>9</xdr:row>
      <xdr:rowOff>314325</xdr:rowOff>
    </xdr:to>
    <xdr:sp>
      <xdr:nvSpPr>
        <xdr:cNvPr id="11" name="椭圆 12"/>
        <xdr:cNvSpPr>
          <a:spLocks/>
        </xdr:cNvSpPr>
      </xdr:nvSpPr>
      <xdr:spPr>
        <a:xfrm>
          <a:off x="5410200" y="347662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66675</xdr:rowOff>
    </xdr:from>
    <xdr:to>
      <xdr:col>14</xdr:col>
      <xdr:colOff>447675</xdr:colOff>
      <xdr:row>2</xdr:row>
      <xdr:rowOff>285750</xdr:rowOff>
    </xdr:to>
    <xdr:sp>
      <xdr:nvSpPr>
        <xdr:cNvPr id="12" name="椭圆 12"/>
        <xdr:cNvSpPr>
          <a:spLocks/>
        </xdr:cNvSpPr>
      </xdr:nvSpPr>
      <xdr:spPr>
        <a:xfrm>
          <a:off x="6238875" y="9144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19050</xdr:colOff>
      <xdr:row>2</xdr:row>
      <xdr:rowOff>66675</xdr:rowOff>
    </xdr:from>
    <xdr:to>
      <xdr:col>16</xdr:col>
      <xdr:colOff>466725</xdr:colOff>
      <xdr:row>2</xdr:row>
      <xdr:rowOff>285750</xdr:rowOff>
    </xdr:to>
    <xdr:sp>
      <xdr:nvSpPr>
        <xdr:cNvPr id="13" name="椭圆 12"/>
        <xdr:cNvSpPr>
          <a:spLocks/>
        </xdr:cNvSpPr>
      </xdr:nvSpPr>
      <xdr:spPr>
        <a:xfrm>
          <a:off x="7124700" y="9144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38100</xdr:colOff>
      <xdr:row>2</xdr:row>
      <xdr:rowOff>66675</xdr:rowOff>
    </xdr:from>
    <xdr:to>
      <xdr:col>18</xdr:col>
      <xdr:colOff>485775</xdr:colOff>
      <xdr:row>2</xdr:row>
      <xdr:rowOff>285750</xdr:rowOff>
    </xdr:to>
    <xdr:sp>
      <xdr:nvSpPr>
        <xdr:cNvPr id="14" name="椭圆 12"/>
        <xdr:cNvSpPr>
          <a:spLocks/>
        </xdr:cNvSpPr>
      </xdr:nvSpPr>
      <xdr:spPr>
        <a:xfrm>
          <a:off x="8077200" y="9144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85725</xdr:colOff>
      <xdr:row>5</xdr:row>
      <xdr:rowOff>76200</xdr:rowOff>
    </xdr:from>
    <xdr:to>
      <xdr:col>12</xdr:col>
      <xdr:colOff>533400</xdr:colOff>
      <xdr:row>5</xdr:row>
      <xdr:rowOff>295275</xdr:rowOff>
    </xdr:to>
    <xdr:sp>
      <xdr:nvSpPr>
        <xdr:cNvPr id="15" name="椭圆 12"/>
        <xdr:cNvSpPr>
          <a:spLocks/>
        </xdr:cNvSpPr>
      </xdr:nvSpPr>
      <xdr:spPr>
        <a:xfrm>
          <a:off x="5419725" y="20097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28575</xdr:colOff>
      <xdr:row>3</xdr:row>
      <xdr:rowOff>66675</xdr:rowOff>
    </xdr:from>
    <xdr:to>
      <xdr:col>8</xdr:col>
      <xdr:colOff>361950</xdr:colOff>
      <xdr:row>3</xdr:row>
      <xdr:rowOff>276225</xdr:rowOff>
    </xdr:to>
    <xdr:sp>
      <xdr:nvSpPr>
        <xdr:cNvPr id="16" name="椭圆 12"/>
        <xdr:cNvSpPr>
          <a:spLocks/>
        </xdr:cNvSpPr>
      </xdr:nvSpPr>
      <xdr:spPr>
        <a:xfrm>
          <a:off x="3495675" y="1276350"/>
          <a:ext cx="33337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57150</xdr:colOff>
      <xdr:row>4</xdr:row>
      <xdr:rowOff>76200</xdr:rowOff>
    </xdr:from>
    <xdr:to>
      <xdr:col>8</xdr:col>
      <xdr:colOff>381000</xdr:colOff>
      <xdr:row>4</xdr:row>
      <xdr:rowOff>285750</xdr:rowOff>
    </xdr:to>
    <xdr:sp>
      <xdr:nvSpPr>
        <xdr:cNvPr id="17" name="椭圆 12"/>
        <xdr:cNvSpPr>
          <a:spLocks/>
        </xdr:cNvSpPr>
      </xdr:nvSpPr>
      <xdr:spPr>
        <a:xfrm>
          <a:off x="3524250" y="1647825"/>
          <a:ext cx="323850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38100</xdr:colOff>
      <xdr:row>5</xdr:row>
      <xdr:rowOff>66675</xdr:rowOff>
    </xdr:from>
    <xdr:to>
      <xdr:col>8</xdr:col>
      <xdr:colOff>371475</xdr:colOff>
      <xdr:row>5</xdr:row>
      <xdr:rowOff>276225</xdr:rowOff>
    </xdr:to>
    <xdr:sp>
      <xdr:nvSpPr>
        <xdr:cNvPr id="18" name="椭圆 12"/>
        <xdr:cNvSpPr>
          <a:spLocks/>
        </xdr:cNvSpPr>
      </xdr:nvSpPr>
      <xdr:spPr>
        <a:xfrm>
          <a:off x="3505200" y="2000250"/>
          <a:ext cx="333375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95250</xdr:rowOff>
    </xdr:from>
    <xdr:to>
      <xdr:col>8</xdr:col>
      <xdr:colOff>409575</xdr:colOff>
      <xdr:row>8</xdr:row>
      <xdr:rowOff>304800</xdr:rowOff>
    </xdr:to>
    <xdr:sp>
      <xdr:nvSpPr>
        <xdr:cNvPr id="19" name="椭圆 12"/>
        <xdr:cNvSpPr>
          <a:spLocks/>
        </xdr:cNvSpPr>
      </xdr:nvSpPr>
      <xdr:spPr>
        <a:xfrm>
          <a:off x="3533775" y="3114675"/>
          <a:ext cx="342900" cy="2095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57150</xdr:colOff>
      <xdr:row>8</xdr:row>
      <xdr:rowOff>76200</xdr:rowOff>
    </xdr:from>
    <xdr:to>
      <xdr:col>12</xdr:col>
      <xdr:colOff>504825</xdr:colOff>
      <xdr:row>8</xdr:row>
      <xdr:rowOff>295275</xdr:rowOff>
    </xdr:to>
    <xdr:sp>
      <xdr:nvSpPr>
        <xdr:cNvPr id="20" name="椭圆 12"/>
        <xdr:cNvSpPr>
          <a:spLocks/>
        </xdr:cNvSpPr>
      </xdr:nvSpPr>
      <xdr:spPr>
        <a:xfrm>
          <a:off x="5391150" y="309562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57150</xdr:colOff>
      <xdr:row>4</xdr:row>
      <xdr:rowOff>76200</xdr:rowOff>
    </xdr:from>
    <xdr:to>
      <xdr:col>6</xdr:col>
      <xdr:colOff>504825</xdr:colOff>
      <xdr:row>4</xdr:row>
      <xdr:rowOff>295275</xdr:rowOff>
    </xdr:to>
    <xdr:sp>
      <xdr:nvSpPr>
        <xdr:cNvPr id="21" name="椭圆 12"/>
        <xdr:cNvSpPr>
          <a:spLocks/>
        </xdr:cNvSpPr>
      </xdr:nvSpPr>
      <xdr:spPr>
        <a:xfrm>
          <a:off x="2657475" y="164782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76200</xdr:rowOff>
    </xdr:from>
    <xdr:to>
      <xdr:col>6</xdr:col>
      <xdr:colOff>504825</xdr:colOff>
      <xdr:row>6</xdr:row>
      <xdr:rowOff>295275</xdr:rowOff>
    </xdr:to>
    <xdr:sp>
      <xdr:nvSpPr>
        <xdr:cNvPr id="22" name="椭圆 12"/>
        <xdr:cNvSpPr>
          <a:spLocks/>
        </xdr:cNvSpPr>
      </xdr:nvSpPr>
      <xdr:spPr>
        <a:xfrm>
          <a:off x="2657475" y="237172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57150</xdr:colOff>
      <xdr:row>10</xdr:row>
      <xdr:rowOff>76200</xdr:rowOff>
    </xdr:from>
    <xdr:to>
      <xdr:col>6</xdr:col>
      <xdr:colOff>504825</xdr:colOff>
      <xdr:row>10</xdr:row>
      <xdr:rowOff>295275</xdr:rowOff>
    </xdr:to>
    <xdr:sp>
      <xdr:nvSpPr>
        <xdr:cNvPr id="23" name="椭圆 12"/>
        <xdr:cNvSpPr>
          <a:spLocks/>
        </xdr:cNvSpPr>
      </xdr:nvSpPr>
      <xdr:spPr>
        <a:xfrm>
          <a:off x="2657475" y="381952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57150</xdr:colOff>
      <xdr:row>9</xdr:row>
      <xdr:rowOff>76200</xdr:rowOff>
    </xdr:from>
    <xdr:to>
      <xdr:col>6</xdr:col>
      <xdr:colOff>504825</xdr:colOff>
      <xdr:row>9</xdr:row>
      <xdr:rowOff>295275</xdr:rowOff>
    </xdr:to>
    <xdr:sp>
      <xdr:nvSpPr>
        <xdr:cNvPr id="24" name="椭圆 12"/>
        <xdr:cNvSpPr>
          <a:spLocks/>
        </xdr:cNvSpPr>
      </xdr:nvSpPr>
      <xdr:spPr>
        <a:xfrm>
          <a:off x="2657475" y="345757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38100</xdr:colOff>
      <xdr:row>2</xdr:row>
      <xdr:rowOff>85725</xdr:rowOff>
    </xdr:from>
    <xdr:to>
      <xdr:col>10</xdr:col>
      <xdr:colOff>485775</xdr:colOff>
      <xdr:row>2</xdr:row>
      <xdr:rowOff>304800</xdr:rowOff>
    </xdr:to>
    <xdr:sp>
      <xdr:nvSpPr>
        <xdr:cNvPr id="25" name="椭圆 12"/>
        <xdr:cNvSpPr>
          <a:spLocks/>
        </xdr:cNvSpPr>
      </xdr:nvSpPr>
      <xdr:spPr>
        <a:xfrm>
          <a:off x="4381500" y="9334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76200</xdr:rowOff>
    </xdr:from>
    <xdr:to>
      <xdr:col>4</xdr:col>
      <xdr:colOff>495300</xdr:colOff>
      <xdr:row>8</xdr:row>
      <xdr:rowOff>295275</xdr:rowOff>
    </xdr:to>
    <xdr:sp>
      <xdr:nvSpPr>
        <xdr:cNvPr id="26" name="椭圆 12"/>
        <xdr:cNvSpPr>
          <a:spLocks/>
        </xdr:cNvSpPr>
      </xdr:nvSpPr>
      <xdr:spPr>
        <a:xfrm>
          <a:off x="1647825" y="3095625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85725</xdr:rowOff>
    </xdr:from>
    <xdr:to>
      <xdr:col>10</xdr:col>
      <xdr:colOff>485775</xdr:colOff>
      <xdr:row>3</xdr:row>
      <xdr:rowOff>304800</xdr:rowOff>
    </xdr:to>
    <xdr:sp>
      <xdr:nvSpPr>
        <xdr:cNvPr id="27" name="椭圆 12"/>
        <xdr:cNvSpPr>
          <a:spLocks/>
        </xdr:cNvSpPr>
      </xdr:nvSpPr>
      <xdr:spPr>
        <a:xfrm>
          <a:off x="4381500" y="12954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85725</xdr:rowOff>
    </xdr:from>
    <xdr:to>
      <xdr:col>10</xdr:col>
      <xdr:colOff>504825</xdr:colOff>
      <xdr:row>4</xdr:row>
      <xdr:rowOff>304800</xdr:rowOff>
    </xdr:to>
    <xdr:sp>
      <xdr:nvSpPr>
        <xdr:cNvPr id="28" name="椭圆 12"/>
        <xdr:cNvSpPr>
          <a:spLocks/>
        </xdr:cNvSpPr>
      </xdr:nvSpPr>
      <xdr:spPr>
        <a:xfrm>
          <a:off x="4400550" y="16573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47625</xdr:colOff>
      <xdr:row>5</xdr:row>
      <xdr:rowOff>85725</xdr:rowOff>
    </xdr:from>
    <xdr:to>
      <xdr:col>10</xdr:col>
      <xdr:colOff>495300</xdr:colOff>
      <xdr:row>5</xdr:row>
      <xdr:rowOff>304800</xdr:rowOff>
    </xdr:to>
    <xdr:sp>
      <xdr:nvSpPr>
        <xdr:cNvPr id="29" name="椭圆 12"/>
        <xdr:cNvSpPr>
          <a:spLocks/>
        </xdr:cNvSpPr>
      </xdr:nvSpPr>
      <xdr:spPr>
        <a:xfrm>
          <a:off x="4391025" y="20193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85725</xdr:rowOff>
    </xdr:from>
    <xdr:to>
      <xdr:col>10</xdr:col>
      <xdr:colOff>495300</xdr:colOff>
      <xdr:row>6</xdr:row>
      <xdr:rowOff>304800</xdr:rowOff>
    </xdr:to>
    <xdr:sp>
      <xdr:nvSpPr>
        <xdr:cNvPr id="30" name="椭圆 12"/>
        <xdr:cNvSpPr>
          <a:spLocks/>
        </xdr:cNvSpPr>
      </xdr:nvSpPr>
      <xdr:spPr>
        <a:xfrm>
          <a:off x="4391025" y="238125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38100</xdr:colOff>
      <xdr:row>7</xdr:row>
      <xdr:rowOff>85725</xdr:rowOff>
    </xdr:from>
    <xdr:to>
      <xdr:col>10</xdr:col>
      <xdr:colOff>485775</xdr:colOff>
      <xdr:row>7</xdr:row>
      <xdr:rowOff>304800</xdr:rowOff>
    </xdr:to>
    <xdr:sp>
      <xdr:nvSpPr>
        <xdr:cNvPr id="31" name="椭圆 12"/>
        <xdr:cNvSpPr>
          <a:spLocks/>
        </xdr:cNvSpPr>
      </xdr:nvSpPr>
      <xdr:spPr>
        <a:xfrm>
          <a:off x="4381500" y="27432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66675</xdr:rowOff>
    </xdr:from>
    <xdr:to>
      <xdr:col>6</xdr:col>
      <xdr:colOff>485775</xdr:colOff>
      <xdr:row>2</xdr:row>
      <xdr:rowOff>285750</xdr:rowOff>
    </xdr:to>
    <xdr:sp>
      <xdr:nvSpPr>
        <xdr:cNvPr id="32" name="椭圆 12"/>
        <xdr:cNvSpPr>
          <a:spLocks/>
        </xdr:cNvSpPr>
      </xdr:nvSpPr>
      <xdr:spPr>
        <a:xfrm>
          <a:off x="2638425" y="914400"/>
          <a:ext cx="447675" cy="2190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SheetLayoutView="150" zoomScalePageLayoutView="0" workbookViewId="0" topLeftCell="A1">
      <selection activeCell="J6" sqref="J6"/>
    </sheetView>
  </sheetViews>
  <sheetFormatPr defaultColWidth="12.875" defaultRowHeight="31.5" customHeight="1"/>
  <cols>
    <col min="1" max="1" width="7.25390625" style="1" customWidth="1"/>
    <col min="2" max="2" width="4.50390625" style="1" customWidth="1"/>
    <col min="3" max="4" width="4.625" style="1" customWidth="1"/>
    <col min="5" max="5" width="7.125" style="1" customWidth="1"/>
    <col min="6" max="6" width="6.00390625" style="1" customWidth="1"/>
    <col min="7" max="7" width="6.75390625" style="1" customWidth="1"/>
    <col min="8" max="8" width="4.625" style="1" customWidth="1"/>
    <col min="9" max="9" width="5.375" style="1" customWidth="1"/>
    <col min="10" max="10" width="6.125" style="1" customWidth="1"/>
    <col min="11" max="11" width="7.375" style="1" customWidth="1"/>
    <col min="12" max="12" width="5.625" style="1" customWidth="1"/>
    <col min="13" max="13" width="7.50390625" style="1" customWidth="1"/>
    <col min="14" max="14" width="4.375" style="1" customWidth="1"/>
    <col min="15" max="15" width="6.75390625" style="1" customWidth="1"/>
    <col min="16" max="16" width="4.625" style="1" customWidth="1"/>
    <col min="17" max="17" width="6.75390625" style="1" customWidth="1"/>
    <col min="18" max="18" width="5.50390625" style="1" customWidth="1"/>
    <col min="19" max="19" width="6.375" style="1" customWidth="1"/>
    <col min="20" max="20" width="3.75390625" style="1" customWidth="1"/>
    <col min="21" max="21" width="5.375" style="1" customWidth="1"/>
    <col min="22" max="22" width="4.125" style="1" customWidth="1"/>
    <col min="23" max="23" width="5.375" style="1" customWidth="1"/>
    <col min="24" max="16384" width="12.875" style="1" customWidth="1"/>
  </cols>
  <sheetData>
    <row r="1" spans="1:23" ht="18.75" customHeight="1">
      <c r="A1" s="12" t="s">
        <v>32</v>
      </c>
      <c r="B1" s="13" t="s">
        <v>23</v>
      </c>
      <c r="C1" s="10" t="s">
        <v>3</v>
      </c>
      <c r="D1" s="10"/>
      <c r="E1" s="10"/>
      <c r="F1" s="10" t="s">
        <v>4</v>
      </c>
      <c r="G1" s="10"/>
      <c r="H1" s="10"/>
      <c r="I1" s="10"/>
      <c r="J1" s="10"/>
      <c r="K1" s="10"/>
      <c r="L1" s="10"/>
      <c r="M1" s="10"/>
      <c r="N1" s="10" t="s">
        <v>14</v>
      </c>
      <c r="O1" s="10"/>
      <c r="P1" s="10" t="s">
        <v>15</v>
      </c>
      <c r="Q1" s="10"/>
      <c r="R1" s="10" t="s">
        <v>16</v>
      </c>
      <c r="S1" s="10"/>
      <c r="T1" s="10" t="s">
        <v>5</v>
      </c>
      <c r="U1" s="10"/>
      <c r="V1" s="10" t="s">
        <v>25</v>
      </c>
      <c r="W1" s="10"/>
    </row>
    <row r="2" spans="1:23" ht="48">
      <c r="A2" s="12"/>
      <c r="B2" s="13"/>
      <c r="C2" s="2" t="s">
        <v>22</v>
      </c>
      <c r="D2" s="2" t="s">
        <v>19</v>
      </c>
      <c r="E2" s="2" t="s">
        <v>18</v>
      </c>
      <c r="F2" s="2" t="s">
        <v>7</v>
      </c>
      <c r="G2" s="2" t="s">
        <v>8</v>
      </c>
      <c r="H2" s="3" t="s">
        <v>11</v>
      </c>
      <c r="I2" s="3" t="s">
        <v>12</v>
      </c>
      <c r="J2" s="4" t="s">
        <v>9</v>
      </c>
      <c r="K2" s="4" t="s">
        <v>37</v>
      </c>
      <c r="L2" s="3" t="s">
        <v>33</v>
      </c>
      <c r="M2" s="3" t="s">
        <v>34</v>
      </c>
      <c r="N2" s="2" t="s">
        <v>0</v>
      </c>
      <c r="O2" s="2" t="s">
        <v>6</v>
      </c>
      <c r="P2" s="2" t="s">
        <v>15</v>
      </c>
      <c r="Q2" s="2" t="s">
        <v>17</v>
      </c>
      <c r="R2" s="2" t="s">
        <v>16</v>
      </c>
      <c r="S2" s="2" t="s">
        <v>17</v>
      </c>
      <c r="T2" s="2" t="s">
        <v>2</v>
      </c>
      <c r="U2" s="2" t="s">
        <v>6</v>
      </c>
      <c r="V2" s="2" t="s">
        <v>24</v>
      </c>
      <c r="W2" s="2" t="s">
        <v>6</v>
      </c>
    </row>
    <row r="3" spans="1:23" ht="28.5" customHeight="1">
      <c r="A3" s="9" t="s">
        <v>29</v>
      </c>
      <c r="B3" s="5">
        <v>495</v>
      </c>
      <c r="C3" s="5">
        <v>451</v>
      </c>
      <c r="D3" s="5">
        <v>45</v>
      </c>
      <c r="E3" s="6">
        <f>C3/B3</f>
        <v>0.9111111111111111</v>
      </c>
      <c r="F3" s="5">
        <v>7144</v>
      </c>
      <c r="G3" s="8">
        <f>F3/B3</f>
        <v>14.432323232323233</v>
      </c>
      <c r="H3" s="5">
        <v>386</v>
      </c>
      <c r="I3" s="5">
        <v>20</v>
      </c>
      <c r="J3" s="5">
        <v>3811</v>
      </c>
      <c r="K3" s="6">
        <f aca="true" t="shared" si="0" ref="K3:K8">J3/(B3*9)</f>
        <v>0.8554433221099887</v>
      </c>
      <c r="L3" s="5">
        <v>3447</v>
      </c>
      <c r="M3" s="7">
        <f>L3/J3</f>
        <v>0.9044870112831278</v>
      </c>
      <c r="N3" s="5">
        <v>431</v>
      </c>
      <c r="O3" s="6">
        <f>N3/B3</f>
        <v>0.8707070707070707</v>
      </c>
      <c r="P3" s="5">
        <v>299</v>
      </c>
      <c r="Q3" s="6">
        <f>P3/B3</f>
        <v>0.604040404040404</v>
      </c>
      <c r="R3" s="5">
        <v>292</v>
      </c>
      <c r="S3" s="6">
        <f>R3/B3</f>
        <v>0.5898989898989899</v>
      </c>
      <c r="T3" s="5">
        <v>6</v>
      </c>
      <c r="U3" s="6">
        <f>T3/B3</f>
        <v>0.012121212121212121</v>
      </c>
      <c r="V3" s="5">
        <v>0</v>
      </c>
      <c r="W3" s="6">
        <f>V3/B3</f>
        <v>0</v>
      </c>
    </row>
    <row r="4" spans="1:23" ht="28.5" customHeight="1">
      <c r="A4" s="9" t="s">
        <v>28</v>
      </c>
      <c r="B4" s="5">
        <v>286</v>
      </c>
      <c r="C4" s="5">
        <v>183</v>
      </c>
      <c r="D4" s="5">
        <v>106</v>
      </c>
      <c r="E4" s="6">
        <f aca="true" t="shared" si="1" ref="E4:E12">C4/B4</f>
        <v>0.6398601398601399</v>
      </c>
      <c r="F4" s="5">
        <v>5968</v>
      </c>
      <c r="G4" s="8">
        <f aca="true" t="shared" si="2" ref="G4:G12">F4/B4</f>
        <v>20.867132867132867</v>
      </c>
      <c r="H4" s="5">
        <v>6</v>
      </c>
      <c r="I4" s="5">
        <v>5</v>
      </c>
      <c r="J4" s="5">
        <v>2638</v>
      </c>
      <c r="K4" s="6">
        <f t="shared" si="0"/>
        <v>1.0248640248640248</v>
      </c>
      <c r="L4" s="5">
        <v>2500</v>
      </c>
      <c r="M4" s="7">
        <f>L4/J4</f>
        <v>0.9476876421531463</v>
      </c>
      <c r="N4" s="5">
        <v>286</v>
      </c>
      <c r="O4" s="6">
        <f aca="true" t="shared" si="3" ref="O4:O12">N4/B4</f>
        <v>1</v>
      </c>
      <c r="P4" s="5">
        <v>283</v>
      </c>
      <c r="Q4" s="6">
        <f aca="true" t="shared" si="4" ref="Q4:Q12">P4/B4</f>
        <v>0.9895104895104895</v>
      </c>
      <c r="R4" s="5">
        <v>283</v>
      </c>
      <c r="S4" s="6">
        <f>R4/B4</f>
        <v>0.9895104895104895</v>
      </c>
      <c r="T4" s="5">
        <v>48</v>
      </c>
      <c r="U4" s="6">
        <f aca="true" t="shared" si="5" ref="U4:U12">T4/B4</f>
        <v>0.16783216783216784</v>
      </c>
      <c r="V4" s="5">
        <v>12</v>
      </c>
      <c r="W4" s="6">
        <f>V4/B4</f>
        <v>0.04195804195804196</v>
      </c>
    </row>
    <row r="5" spans="1:23" ht="28.5" customHeight="1">
      <c r="A5" s="9" t="s">
        <v>27</v>
      </c>
      <c r="B5" s="5">
        <v>425</v>
      </c>
      <c r="C5" s="5">
        <v>385</v>
      </c>
      <c r="D5" s="5">
        <v>41</v>
      </c>
      <c r="E5" s="6">
        <f t="shared" si="1"/>
        <v>0.9058823529411765</v>
      </c>
      <c r="F5" s="5">
        <v>6115</v>
      </c>
      <c r="G5" s="8">
        <f t="shared" si="2"/>
        <v>14.388235294117647</v>
      </c>
      <c r="H5" s="5">
        <v>259</v>
      </c>
      <c r="I5" s="5">
        <v>3</v>
      </c>
      <c r="J5" s="5">
        <v>3582</v>
      </c>
      <c r="K5" s="6">
        <f t="shared" si="0"/>
        <v>0.9364705882352942</v>
      </c>
      <c r="L5" s="5">
        <v>3304</v>
      </c>
      <c r="M5" s="7">
        <f aca="true" t="shared" si="6" ref="M5:M12">L5/J5</f>
        <v>0.9223897264098269</v>
      </c>
      <c r="N5" s="5">
        <v>424</v>
      </c>
      <c r="O5" s="6">
        <f t="shared" si="3"/>
        <v>0.9976470588235294</v>
      </c>
      <c r="P5" s="5">
        <v>398</v>
      </c>
      <c r="Q5" s="6">
        <f t="shared" si="4"/>
        <v>0.9364705882352942</v>
      </c>
      <c r="R5" s="5">
        <v>406</v>
      </c>
      <c r="S5" s="6">
        <f aca="true" t="shared" si="7" ref="S5:S12">R5/B5</f>
        <v>0.9552941176470588</v>
      </c>
      <c r="T5" s="5">
        <v>58</v>
      </c>
      <c r="U5" s="6">
        <f t="shared" si="5"/>
        <v>0.13647058823529412</v>
      </c>
      <c r="V5" s="5">
        <v>10</v>
      </c>
      <c r="W5" s="6">
        <f aca="true" t="shared" si="8" ref="W5:W12">V5/B5</f>
        <v>0.023529411764705882</v>
      </c>
    </row>
    <row r="6" spans="1:23" ht="28.5" customHeight="1">
      <c r="A6" s="9" t="s">
        <v>20</v>
      </c>
      <c r="B6" s="5">
        <v>509</v>
      </c>
      <c r="C6" s="5">
        <v>505</v>
      </c>
      <c r="D6" s="5">
        <v>6</v>
      </c>
      <c r="E6" s="6">
        <f t="shared" si="1"/>
        <v>0.9921414538310412</v>
      </c>
      <c r="F6" s="5">
        <v>5896</v>
      </c>
      <c r="G6" s="8">
        <f t="shared" si="2"/>
        <v>11.583497053045187</v>
      </c>
      <c r="H6" s="5">
        <v>19</v>
      </c>
      <c r="I6" s="5">
        <v>2</v>
      </c>
      <c r="J6" s="5">
        <v>4357</v>
      </c>
      <c r="K6" s="6">
        <f t="shared" si="0"/>
        <v>0.9511023793931456</v>
      </c>
      <c r="L6" s="5">
        <v>3612</v>
      </c>
      <c r="M6" s="7">
        <f t="shared" si="6"/>
        <v>0.8290107872389259</v>
      </c>
      <c r="N6" s="5">
        <v>509</v>
      </c>
      <c r="O6" s="6">
        <f t="shared" si="3"/>
        <v>1</v>
      </c>
      <c r="P6" s="5">
        <v>506</v>
      </c>
      <c r="Q6" s="6">
        <f t="shared" si="4"/>
        <v>0.9941060903732809</v>
      </c>
      <c r="R6" s="5">
        <v>507</v>
      </c>
      <c r="S6" s="6">
        <f t="shared" si="7"/>
        <v>0.9960707269155207</v>
      </c>
      <c r="T6" s="5">
        <v>1</v>
      </c>
      <c r="U6" s="6">
        <f t="shared" si="5"/>
        <v>0.0019646365422396855</v>
      </c>
      <c r="V6" s="5">
        <v>0</v>
      </c>
      <c r="W6" s="6">
        <f t="shared" si="8"/>
        <v>0</v>
      </c>
    </row>
    <row r="7" spans="1:23" ht="28.5" customHeight="1">
      <c r="A7" s="9" t="s">
        <v>26</v>
      </c>
      <c r="B7" s="5">
        <v>510</v>
      </c>
      <c r="C7" s="5">
        <v>345</v>
      </c>
      <c r="D7" s="5">
        <v>173</v>
      </c>
      <c r="E7" s="6">
        <f t="shared" si="1"/>
        <v>0.6764705882352942</v>
      </c>
      <c r="F7" s="5">
        <v>5032</v>
      </c>
      <c r="G7" s="8">
        <f t="shared" si="2"/>
        <v>9.866666666666667</v>
      </c>
      <c r="H7" s="5">
        <v>33</v>
      </c>
      <c r="I7" s="5">
        <v>0</v>
      </c>
      <c r="J7" s="5">
        <v>4304</v>
      </c>
      <c r="K7" s="6">
        <f t="shared" si="0"/>
        <v>0.9376906318082788</v>
      </c>
      <c r="L7" s="5">
        <v>3739</v>
      </c>
      <c r="M7" s="7">
        <f t="shared" si="6"/>
        <v>0.8687267657992565</v>
      </c>
      <c r="N7" s="5">
        <v>508</v>
      </c>
      <c r="O7" s="6">
        <f t="shared" si="3"/>
        <v>0.996078431372549</v>
      </c>
      <c r="P7" s="5">
        <v>507</v>
      </c>
      <c r="Q7" s="6">
        <f t="shared" si="4"/>
        <v>0.9941176470588236</v>
      </c>
      <c r="R7" s="5">
        <v>507</v>
      </c>
      <c r="S7" s="6">
        <f t="shared" si="7"/>
        <v>0.9941176470588236</v>
      </c>
      <c r="T7" s="5">
        <v>17</v>
      </c>
      <c r="U7" s="6">
        <f t="shared" si="5"/>
        <v>0.03333333333333333</v>
      </c>
      <c r="V7" s="5">
        <v>0</v>
      </c>
      <c r="W7" s="6">
        <f t="shared" si="8"/>
        <v>0</v>
      </c>
    </row>
    <row r="8" spans="1:23" ht="28.5" customHeight="1">
      <c r="A8" s="9" t="s">
        <v>21</v>
      </c>
      <c r="B8" s="5">
        <v>459</v>
      </c>
      <c r="C8" s="5">
        <v>453</v>
      </c>
      <c r="D8" s="5">
        <v>6</v>
      </c>
      <c r="E8" s="6">
        <f t="shared" si="1"/>
        <v>0.9869281045751634</v>
      </c>
      <c r="F8" s="5">
        <v>9009</v>
      </c>
      <c r="G8" s="8">
        <f t="shared" si="2"/>
        <v>19.627450980392158</v>
      </c>
      <c r="H8" s="5">
        <v>332</v>
      </c>
      <c r="I8" s="5">
        <v>22</v>
      </c>
      <c r="J8" s="5">
        <v>4158</v>
      </c>
      <c r="K8" s="6">
        <f t="shared" si="0"/>
        <v>1.0065359477124183</v>
      </c>
      <c r="L8" s="5">
        <v>3634</v>
      </c>
      <c r="M8" s="7">
        <f t="shared" si="6"/>
        <v>0.873977873977874</v>
      </c>
      <c r="N8" s="5">
        <v>458</v>
      </c>
      <c r="O8" s="6">
        <f t="shared" si="3"/>
        <v>0.9978213507625272</v>
      </c>
      <c r="P8" s="5">
        <v>453</v>
      </c>
      <c r="Q8" s="6">
        <f t="shared" si="4"/>
        <v>0.9869281045751634</v>
      </c>
      <c r="R8" s="5">
        <v>453</v>
      </c>
      <c r="S8" s="6">
        <f t="shared" si="7"/>
        <v>0.9869281045751634</v>
      </c>
      <c r="T8" s="5">
        <v>39</v>
      </c>
      <c r="U8" s="6">
        <f t="shared" si="5"/>
        <v>0.08496732026143791</v>
      </c>
      <c r="V8" s="5">
        <v>12</v>
      </c>
      <c r="W8" s="6">
        <f t="shared" si="8"/>
        <v>0.026143790849673203</v>
      </c>
    </row>
    <row r="9" spans="1:23" ht="28.5" customHeight="1">
      <c r="A9" s="9" t="s">
        <v>30</v>
      </c>
      <c r="B9" s="5">
        <v>392</v>
      </c>
      <c r="C9" s="5">
        <v>339</v>
      </c>
      <c r="D9" s="5">
        <v>53</v>
      </c>
      <c r="E9" s="6">
        <f t="shared" si="1"/>
        <v>0.8647959183673469</v>
      </c>
      <c r="F9" s="5">
        <v>7929</v>
      </c>
      <c r="G9" s="8">
        <f t="shared" si="2"/>
        <v>20.227040816326532</v>
      </c>
      <c r="H9" s="5">
        <v>10</v>
      </c>
      <c r="I9" s="5">
        <v>1</v>
      </c>
      <c r="J9" s="5">
        <v>3293</v>
      </c>
      <c r="K9" s="6">
        <f>J9/(B9*9)</f>
        <v>0.933390022675737</v>
      </c>
      <c r="L9" s="5">
        <v>2960</v>
      </c>
      <c r="M9" s="7">
        <f t="shared" si="6"/>
        <v>0.898876404494382</v>
      </c>
      <c r="N9" s="5">
        <v>392</v>
      </c>
      <c r="O9" s="6">
        <f t="shared" si="3"/>
        <v>1</v>
      </c>
      <c r="P9" s="5">
        <v>383</v>
      </c>
      <c r="Q9" s="6">
        <f t="shared" si="4"/>
        <v>0.9770408163265306</v>
      </c>
      <c r="R9" s="5">
        <v>388</v>
      </c>
      <c r="S9" s="6">
        <f t="shared" si="7"/>
        <v>0.9897959183673469</v>
      </c>
      <c r="T9" s="5">
        <v>22</v>
      </c>
      <c r="U9" s="6">
        <f t="shared" si="5"/>
        <v>0.05612244897959184</v>
      </c>
      <c r="V9" s="5">
        <v>30</v>
      </c>
      <c r="W9" s="6">
        <f t="shared" si="8"/>
        <v>0.07653061224489796</v>
      </c>
    </row>
    <row r="10" spans="1:23" ht="28.5" customHeight="1">
      <c r="A10" s="9" t="s">
        <v>31</v>
      </c>
      <c r="B10" s="5">
        <v>362</v>
      </c>
      <c r="C10" s="5">
        <v>223</v>
      </c>
      <c r="D10" s="5">
        <v>139</v>
      </c>
      <c r="E10" s="6">
        <f t="shared" si="1"/>
        <v>0.6160220994475138</v>
      </c>
      <c r="F10" s="5">
        <v>3089</v>
      </c>
      <c r="G10" s="8">
        <f t="shared" si="2"/>
        <v>8.533149171270718</v>
      </c>
      <c r="H10" s="5">
        <v>2</v>
      </c>
      <c r="I10" s="5">
        <v>0</v>
      </c>
      <c r="J10" s="5">
        <v>2952</v>
      </c>
      <c r="K10" s="6">
        <f>J10/(B10*9)</f>
        <v>0.9060773480662984</v>
      </c>
      <c r="L10" s="5">
        <v>2483</v>
      </c>
      <c r="M10" s="7">
        <f t="shared" si="6"/>
        <v>0.8411246612466124</v>
      </c>
      <c r="N10" s="5">
        <v>362</v>
      </c>
      <c r="O10" s="6">
        <f t="shared" si="3"/>
        <v>1</v>
      </c>
      <c r="P10" s="5">
        <v>356</v>
      </c>
      <c r="Q10" s="6">
        <f t="shared" si="4"/>
        <v>0.9834254143646409</v>
      </c>
      <c r="R10" s="5">
        <v>360</v>
      </c>
      <c r="S10" s="6">
        <f t="shared" si="7"/>
        <v>0.994475138121547</v>
      </c>
      <c r="T10" s="5">
        <v>2</v>
      </c>
      <c r="U10" s="6">
        <f t="shared" si="5"/>
        <v>0.0055248618784530384</v>
      </c>
      <c r="V10" s="5">
        <v>1</v>
      </c>
      <c r="W10" s="6">
        <f t="shared" si="8"/>
        <v>0.0027624309392265192</v>
      </c>
    </row>
    <row r="11" spans="1:23" ht="28.5" customHeight="1">
      <c r="A11" s="9" t="s">
        <v>13</v>
      </c>
      <c r="B11" s="5">
        <v>41</v>
      </c>
      <c r="C11" s="5">
        <v>20</v>
      </c>
      <c r="D11" s="5">
        <v>21</v>
      </c>
      <c r="E11" s="6">
        <f t="shared" si="1"/>
        <v>0.4878048780487805</v>
      </c>
      <c r="F11" s="5">
        <v>474</v>
      </c>
      <c r="G11" s="8">
        <f>F11/B11</f>
        <v>11.560975609756097</v>
      </c>
      <c r="H11" s="5">
        <v>10</v>
      </c>
      <c r="I11" s="5">
        <v>0</v>
      </c>
      <c r="J11" s="5">
        <v>285</v>
      </c>
      <c r="K11" s="6">
        <f>J11/(B11*9)</f>
        <v>0.7723577235772358</v>
      </c>
      <c r="L11" s="5">
        <v>261</v>
      </c>
      <c r="M11" s="7">
        <f t="shared" si="6"/>
        <v>0.9157894736842105</v>
      </c>
      <c r="N11" s="5">
        <v>41</v>
      </c>
      <c r="O11" s="6">
        <f t="shared" si="3"/>
        <v>1</v>
      </c>
      <c r="P11" s="5">
        <v>41</v>
      </c>
      <c r="Q11" s="6">
        <f t="shared" si="4"/>
        <v>1</v>
      </c>
      <c r="R11" s="5">
        <v>41</v>
      </c>
      <c r="S11" s="6">
        <f t="shared" si="7"/>
        <v>1</v>
      </c>
      <c r="T11" s="5">
        <v>4</v>
      </c>
      <c r="U11" s="6">
        <v>0.0976</v>
      </c>
      <c r="V11" s="5">
        <v>0</v>
      </c>
      <c r="W11" s="6">
        <f t="shared" si="8"/>
        <v>0</v>
      </c>
    </row>
    <row r="12" spans="1:23" ht="28.5" customHeight="1">
      <c r="A12" s="9" t="s">
        <v>10</v>
      </c>
      <c r="B12" s="5">
        <f>SUM(B3:B11)</f>
        <v>3479</v>
      </c>
      <c r="C12" s="5">
        <v>2904</v>
      </c>
      <c r="D12" s="5">
        <f>SUM(D3:D11)</f>
        <v>590</v>
      </c>
      <c r="E12" s="6">
        <f t="shared" si="1"/>
        <v>0.8347226214429434</v>
      </c>
      <c r="F12" s="5">
        <v>50656</v>
      </c>
      <c r="G12" s="8">
        <f t="shared" si="2"/>
        <v>14.560505892497844</v>
      </c>
      <c r="H12" s="5">
        <v>1057</v>
      </c>
      <c r="I12" s="5">
        <v>53</v>
      </c>
      <c r="J12" s="5">
        <v>29380</v>
      </c>
      <c r="K12" s="6">
        <f>J12/(B12*9)</f>
        <v>0.9383283829963911</v>
      </c>
      <c r="L12" s="5">
        <v>25940</v>
      </c>
      <c r="M12" s="7">
        <f t="shared" si="6"/>
        <v>0.8829135466303608</v>
      </c>
      <c r="N12" s="5">
        <v>3411</v>
      </c>
      <c r="O12" s="6">
        <f t="shared" si="3"/>
        <v>0.9804541534923829</v>
      </c>
      <c r="P12" s="5">
        <v>3226</v>
      </c>
      <c r="Q12" s="6">
        <f t="shared" si="4"/>
        <v>0.927277953434895</v>
      </c>
      <c r="R12" s="5">
        <v>3237</v>
      </c>
      <c r="S12" s="6">
        <f t="shared" si="7"/>
        <v>0.9304397815464214</v>
      </c>
      <c r="T12" s="5">
        <v>197</v>
      </c>
      <c r="U12" s="6">
        <f t="shared" si="5"/>
        <v>0.05662546708824375</v>
      </c>
      <c r="V12" s="5">
        <v>65</v>
      </c>
      <c r="W12" s="6">
        <f t="shared" si="8"/>
        <v>0.01868352974992814</v>
      </c>
    </row>
    <row r="13" spans="1:23" ht="42" customHeight="1">
      <c r="A13" s="15" t="s">
        <v>36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1:21" ht="21.75" customHeight="1">
      <c r="K14" s="14" t="s">
        <v>1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1:21" ht="21.75" customHeight="1">
      <c r="K15" s="11" t="s">
        <v>35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</sheetData>
  <sheetProtection/>
  <mergeCells count="12">
    <mergeCell ref="K14:U14"/>
    <mergeCell ref="A13:W13"/>
    <mergeCell ref="V1:W1"/>
    <mergeCell ref="K15:U15"/>
    <mergeCell ref="A1:A2"/>
    <mergeCell ref="B1:B2"/>
    <mergeCell ref="C1:E1"/>
    <mergeCell ref="F1:M1"/>
    <mergeCell ref="N1:O1"/>
    <mergeCell ref="P1:Q1"/>
    <mergeCell ref="R1:S1"/>
    <mergeCell ref="T1:U1"/>
  </mergeCells>
  <printOptions/>
  <pageMargins left="0.5905511811023623" right="0.1968503937007874" top="1.062992125984252" bottom="0.35433070866141736" header="0.5118110236220472" footer="0.31496062992125984"/>
  <pageSetup horizontalDpi="600" verticalDpi="600" orientation="landscape" paperSize="9" r:id="rId2"/>
  <headerFooter alignWithMargins="0">
    <oddHeader>&amp;C&amp;"宋体,加粗"&amp;20 2017届毕业实践数据统计表（第9周)</oddHeader>
  </headerFooter>
  <ignoredErrors>
    <ignoredError sqref="U3 U12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陈小敏</cp:lastModifiedBy>
  <cp:lastPrinted>2017-04-17T09:39:55Z</cp:lastPrinted>
  <dcterms:created xsi:type="dcterms:W3CDTF">2015-03-27T06:50:32Z</dcterms:created>
  <dcterms:modified xsi:type="dcterms:W3CDTF">2017-04-17T09:43:50Z</dcterms:modified>
  <cp:category/>
  <cp:version/>
  <cp:contentType/>
  <cp:contentStatus/>
</cp:coreProperties>
</file>