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<sst xmlns="http://schemas.openxmlformats.org/spreadsheetml/2006/main" count="31" uniqueCount="31">
  <si>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建筑工程系</t>
  </si>
  <si>
    <t>电气电子工程系</t>
  </si>
  <si>
    <t>财会系</t>
  </si>
  <si>
    <t>工商管理系</t>
  </si>
  <si>
    <t>系部</t>
  </si>
  <si>
    <t>毕业生人数</t>
  </si>
  <si>
    <t>未实习人数</t>
  </si>
  <si>
    <t>实习比例</t>
  </si>
  <si>
    <t>课题                   提交数</t>
  </si>
  <si>
    <t>课题                   提交率</t>
  </si>
  <si>
    <t>开题报告提交数</t>
  </si>
  <si>
    <t>开题报告提交率</t>
  </si>
  <si>
    <t>任务书  提交数</t>
  </si>
  <si>
    <t>任务书  提交率</t>
  </si>
  <si>
    <t>实习 人数</t>
  </si>
  <si>
    <t>信息技术系</t>
  </si>
  <si>
    <t>人文传播系</t>
  </si>
  <si>
    <t>时尚设计系</t>
  </si>
  <si>
    <t>全校概况</t>
  </si>
  <si>
    <t>论文数</t>
  </si>
  <si>
    <t>论文数提交率</t>
  </si>
  <si>
    <t>注: 截止2016年5月23日，毕业综合实践管理平台各项数据汇总如表所示，请各系根据数据统计结果，及时解决存在问题，使各阶段任务如期完成。</t>
  </si>
  <si>
    <t xml:space="preserve">机械工程系                  </t>
  </si>
  <si>
    <t>学生  周记数</t>
  </si>
  <si>
    <t>周记  批复数</t>
  </si>
  <si>
    <t>毕业 成果数</t>
  </si>
  <si>
    <t>毕业成果提交率</t>
  </si>
  <si>
    <t>周记  批复率</t>
  </si>
  <si>
    <t>周记   完成率</t>
  </si>
  <si>
    <t xml:space="preserve">                            教务处</t>
  </si>
  <si>
    <t xml:space="preserve">                            2016年5月24日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</si>
</sst>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[$-804]yyyy&quot;年&quot;m&quot;月&quot;d&quot;日&quot;dddd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0" fontId="37" fillId="0" borderId="10" xfId="0" applyNumberFormat="1" applyFont="1" applyBorder="1" applyAlignment="1">
      <alignment horizontal="center" vertical="center" wrapText="1"/>
    </xf>
    <xf numFmtId="10" fontId="37" fillId="0" borderId="0" xfId="0" applyNumberFormat="1" applyFont="1" applyBorder="1" applyAlignment="1">
      <alignment horizontal="center" vertical="center" wrapText="1"/>
    </xf>
    <xf numFmtId="10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28575</xdr:rowOff>
    </xdr:from>
    <xdr:to>
      <xdr:col>4</xdr:col>
      <xdr:colOff>504825</xdr:colOff>
      <xdr:row>6</xdr:row>
      <xdr:rowOff>247650</xdr:rowOff>
    </xdr:to>
    <xdr:sp>
      <xdr:nvSpPr>
        <xdr:cNvPr id="1" name="椭圆 1"/>
        <xdr:cNvSpPr>
          <a:spLocks/>
        </xdr:cNvSpPr>
      </xdr:nvSpPr>
      <xdr:spPr>
        <a:xfrm>
          <a:off x="2228850" y="1714500"/>
          <a:ext cx="4857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9525</xdr:rowOff>
    </xdr:from>
    <xdr:to>
      <xdr:col>12</xdr:col>
      <xdr:colOff>514350</xdr:colOff>
      <xdr:row>3</xdr:row>
      <xdr:rowOff>247650</xdr:rowOff>
    </xdr:to>
    <xdr:sp>
      <xdr:nvSpPr>
        <xdr:cNvPr id="2" name="椭圆 2"/>
        <xdr:cNvSpPr>
          <a:spLocks/>
        </xdr:cNvSpPr>
      </xdr:nvSpPr>
      <xdr:spPr>
        <a:xfrm>
          <a:off x="6229350" y="895350"/>
          <a:ext cx="48577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28575</xdr:rowOff>
    </xdr:from>
    <xdr:to>
      <xdr:col>12</xdr:col>
      <xdr:colOff>523875</xdr:colOff>
      <xdr:row>8</xdr:row>
      <xdr:rowOff>247650</xdr:rowOff>
    </xdr:to>
    <xdr:sp>
      <xdr:nvSpPr>
        <xdr:cNvPr id="3" name="椭圆 3"/>
        <xdr:cNvSpPr>
          <a:spLocks/>
        </xdr:cNvSpPr>
      </xdr:nvSpPr>
      <xdr:spPr>
        <a:xfrm>
          <a:off x="6238875" y="2247900"/>
          <a:ext cx="4857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28575</xdr:colOff>
      <xdr:row>8</xdr:row>
      <xdr:rowOff>28575</xdr:rowOff>
    </xdr:from>
    <xdr:to>
      <xdr:col>14</xdr:col>
      <xdr:colOff>514350</xdr:colOff>
      <xdr:row>8</xdr:row>
      <xdr:rowOff>247650</xdr:rowOff>
    </xdr:to>
    <xdr:sp>
      <xdr:nvSpPr>
        <xdr:cNvPr id="4" name="椭圆 4"/>
        <xdr:cNvSpPr>
          <a:spLocks/>
        </xdr:cNvSpPr>
      </xdr:nvSpPr>
      <xdr:spPr>
        <a:xfrm>
          <a:off x="7277100" y="2247900"/>
          <a:ext cx="4857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19050</xdr:rowOff>
    </xdr:from>
    <xdr:to>
      <xdr:col>16</xdr:col>
      <xdr:colOff>447675</xdr:colOff>
      <xdr:row>1</xdr:row>
      <xdr:rowOff>257175</xdr:rowOff>
    </xdr:to>
    <xdr:sp>
      <xdr:nvSpPr>
        <xdr:cNvPr id="5" name="椭圆 5"/>
        <xdr:cNvSpPr>
          <a:spLocks/>
        </xdr:cNvSpPr>
      </xdr:nvSpPr>
      <xdr:spPr>
        <a:xfrm>
          <a:off x="8277225" y="371475"/>
          <a:ext cx="4381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38100</xdr:rowOff>
    </xdr:from>
    <xdr:to>
      <xdr:col>3</xdr:col>
      <xdr:colOff>409575</xdr:colOff>
      <xdr:row>3</xdr:row>
      <xdr:rowOff>247650</xdr:rowOff>
    </xdr:to>
    <xdr:sp>
      <xdr:nvSpPr>
        <xdr:cNvPr id="6" name="椭圆 10"/>
        <xdr:cNvSpPr>
          <a:spLocks/>
        </xdr:cNvSpPr>
      </xdr:nvSpPr>
      <xdr:spPr>
        <a:xfrm>
          <a:off x="1762125" y="923925"/>
          <a:ext cx="4191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3</xdr:col>
      <xdr:colOff>428625</xdr:colOff>
      <xdr:row>5</xdr:row>
      <xdr:rowOff>247650</xdr:rowOff>
    </xdr:to>
    <xdr:sp>
      <xdr:nvSpPr>
        <xdr:cNvPr id="7" name="椭圆 11"/>
        <xdr:cNvSpPr>
          <a:spLocks/>
        </xdr:cNvSpPr>
      </xdr:nvSpPr>
      <xdr:spPr>
        <a:xfrm>
          <a:off x="1781175" y="1438275"/>
          <a:ext cx="419100" cy="228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47625</xdr:rowOff>
    </xdr:from>
    <xdr:to>
      <xdr:col>3</xdr:col>
      <xdr:colOff>409575</xdr:colOff>
      <xdr:row>6</xdr:row>
      <xdr:rowOff>257175</xdr:rowOff>
    </xdr:to>
    <xdr:sp>
      <xdr:nvSpPr>
        <xdr:cNvPr id="8" name="椭圆 12"/>
        <xdr:cNvSpPr>
          <a:spLocks/>
        </xdr:cNvSpPr>
      </xdr:nvSpPr>
      <xdr:spPr>
        <a:xfrm>
          <a:off x="1781175" y="1733550"/>
          <a:ext cx="40005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457200</xdr:colOff>
      <xdr:row>3</xdr:row>
      <xdr:rowOff>257175</xdr:rowOff>
    </xdr:to>
    <xdr:sp>
      <xdr:nvSpPr>
        <xdr:cNvPr id="9" name="椭圆 13"/>
        <xdr:cNvSpPr>
          <a:spLocks/>
        </xdr:cNvSpPr>
      </xdr:nvSpPr>
      <xdr:spPr>
        <a:xfrm>
          <a:off x="8286750" y="904875"/>
          <a:ext cx="4381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457200</xdr:colOff>
      <xdr:row>6</xdr:row>
      <xdr:rowOff>257175</xdr:rowOff>
    </xdr:to>
    <xdr:sp>
      <xdr:nvSpPr>
        <xdr:cNvPr id="10" name="椭圆 14"/>
        <xdr:cNvSpPr>
          <a:spLocks/>
        </xdr:cNvSpPr>
      </xdr:nvSpPr>
      <xdr:spPr>
        <a:xfrm>
          <a:off x="8286750" y="1704975"/>
          <a:ext cx="4381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457200</xdr:colOff>
      <xdr:row>7</xdr:row>
      <xdr:rowOff>257175</xdr:rowOff>
    </xdr:to>
    <xdr:sp>
      <xdr:nvSpPr>
        <xdr:cNvPr id="11" name="椭圆 15"/>
        <xdr:cNvSpPr>
          <a:spLocks/>
        </xdr:cNvSpPr>
      </xdr:nvSpPr>
      <xdr:spPr>
        <a:xfrm>
          <a:off x="8286750" y="1971675"/>
          <a:ext cx="4381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457200</xdr:colOff>
      <xdr:row>8</xdr:row>
      <xdr:rowOff>257175</xdr:rowOff>
    </xdr:to>
    <xdr:sp>
      <xdr:nvSpPr>
        <xdr:cNvPr id="12" name="椭圆 16"/>
        <xdr:cNvSpPr>
          <a:spLocks/>
        </xdr:cNvSpPr>
      </xdr:nvSpPr>
      <xdr:spPr>
        <a:xfrm>
          <a:off x="8286750" y="2238375"/>
          <a:ext cx="4381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S1" sqref="S1:S16384"/>
    </sheetView>
  </sheetViews>
  <sheetFormatPr defaultColWidth="12.875" defaultRowHeight="31.5" customHeight="1"/>
  <cols>
    <col min="1" max="1" width="12.625" style="4" customWidth="1"/>
    <col min="2" max="2" width="5.75390625" style="4" customWidth="1"/>
    <col min="3" max="3" width="4.875" style="4" customWidth="1"/>
    <col min="4" max="4" width="5.75390625" style="4" customWidth="1"/>
    <col min="5" max="5" width="7.375" style="4" customWidth="1"/>
    <col min="6" max="6" width="5.875" style="4" customWidth="1"/>
    <col min="7" max="7" width="5.625" style="4" customWidth="1"/>
    <col min="8" max="8" width="6.875" style="4" customWidth="1"/>
    <col min="9" max="9" width="6.375" style="4" customWidth="1"/>
    <col min="10" max="10" width="5.75390625" style="4" customWidth="1"/>
    <col min="11" max="11" width="7.00390625" style="4" customWidth="1"/>
    <col min="12" max="12" width="7.50390625" style="4" customWidth="1"/>
    <col min="13" max="13" width="7.625" style="4" customWidth="1"/>
    <col min="14" max="14" width="6.125" style="4" customWidth="1"/>
    <col min="15" max="15" width="7.50390625" style="4" customWidth="1"/>
    <col min="16" max="16" width="5.875" style="4" customWidth="1"/>
    <col min="17" max="17" width="6.125" style="4" customWidth="1"/>
    <col min="18" max="18" width="5.75390625" style="4" customWidth="1"/>
    <col min="19" max="19" width="7.375" style="3" customWidth="1"/>
    <col min="20" max="16384" width="12.875" style="4" customWidth="1"/>
  </cols>
  <sheetData>
    <row r="1" spans="1:19" ht="27.75" customHeight="1">
      <c r="A1" s="6" t="s">
        <v>4</v>
      </c>
      <c r="B1" s="6" t="s">
        <v>5</v>
      </c>
      <c r="C1" s="6" t="s">
        <v>14</v>
      </c>
      <c r="D1" s="6" t="s">
        <v>6</v>
      </c>
      <c r="E1" s="6" t="s">
        <v>7</v>
      </c>
      <c r="F1" s="6" t="s">
        <v>23</v>
      </c>
      <c r="G1" s="6" t="s">
        <v>24</v>
      </c>
      <c r="H1" s="6" t="s">
        <v>28</v>
      </c>
      <c r="I1" s="6" t="s">
        <v>27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19</v>
      </c>
      <c r="Q1" s="6" t="s">
        <v>20</v>
      </c>
      <c r="R1" s="6" t="s">
        <v>25</v>
      </c>
      <c r="S1" s="1" t="s">
        <v>26</v>
      </c>
    </row>
    <row r="2" spans="1:19" ht="21" customHeight="1">
      <c r="A2" s="6" t="s">
        <v>2</v>
      </c>
      <c r="B2" s="6">
        <v>501</v>
      </c>
      <c r="C2" s="6">
        <v>501</v>
      </c>
      <c r="D2" s="6">
        <v>0</v>
      </c>
      <c r="E2" s="1">
        <f aca="true" t="shared" si="0" ref="E2:E10">C2/B2*100%</f>
        <v>1</v>
      </c>
      <c r="F2" s="6">
        <v>6200</v>
      </c>
      <c r="G2" s="6">
        <v>5540</v>
      </c>
      <c r="H2" s="1">
        <f>F2/(B2*13)</f>
        <v>0.9519422693075388</v>
      </c>
      <c r="I2" s="1">
        <f>G2/F2</f>
        <v>0.8935483870967742</v>
      </c>
      <c r="J2" s="6">
        <v>501</v>
      </c>
      <c r="K2" s="1">
        <f aca="true" t="shared" si="1" ref="K2:K10">J2/B2</f>
        <v>1</v>
      </c>
      <c r="L2" s="6">
        <v>500</v>
      </c>
      <c r="M2" s="1">
        <f aca="true" t="shared" si="2" ref="M2:M10">L2/B2</f>
        <v>0.998003992015968</v>
      </c>
      <c r="N2" s="6">
        <v>501</v>
      </c>
      <c r="O2" s="1">
        <f aca="true" t="shared" si="3" ref="O2:O10">N2/B2</f>
        <v>1</v>
      </c>
      <c r="P2" s="6">
        <v>181</v>
      </c>
      <c r="Q2" s="1">
        <f>P2/B2</f>
        <v>0.36127744510978044</v>
      </c>
      <c r="R2" s="6">
        <v>157</v>
      </c>
      <c r="S2" s="1">
        <f>R2/B2</f>
        <v>0.313373253493014</v>
      </c>
    </row>
    <row r="3" spans="1:19" ht="21" customHeight="1">
      <c r="A3" s="6" t="s">
        <v>15</v>
      </c>
      <c r="B3" s="6">
        <v>389</v>
      </c>
      <c r="C3" s="6">
        <v>380</v>
      </c>
      <c r="D3" s="6">
        <v>9</v>
      </c>
      <c r="E3" s="1">
        <f t="shared" si="0"/>
        <v>0.9768637532133676</v>
      </c>
      <c r="F3" s="6">
        <v>4679</v>
      </c>
      <c r="G3" s="6">
        <v>4133</v>
      </c>
      <c r="H3" s="1">
        <f aca="true" t="shared" si="4" ref="H3:H10">F3/(B3*13)</f>
        <v>0.9252521257662646</v>
      </c>
      <c r="I3" s="1">
        <f aca="true" t="shared" si="5" ref="I3:I10">G3/F3</f>
        <v>0.8833083992306048</v>
      </c>
      <c r="J3" s="6">
        <v>387</v>
      </c>
      <c r="K3" s="1">
        <f t="shared" si="1"/>
        <v>0.9948586118251928</v>
      </c>
      <c r="L3" s="6">
        <v>387</v>
      </c>
      <c r="M3" s="1">
        <f t="shared" si="2"/>
        <v>0.9948586118251928</v>
      </c>
      <c r="N3" s="6">
        <v>387</v>
      </c>
      <c r="O3" s="1">
        <f t="shared" si="3"/>
        <v>0.9948586118251928</v>
      </c>
      <c r="P3" s="6">
        <v>384</v>
      </c>
      <c r="Q3" s="1">
        <f aca="true" t="shared" si="6" ref="Q3:Q9">P3/B3</f>
        <v>0.987146529562982</v>
      </c>
      <c r="R3" s="6">
        <v>90</v>
      </c>
      <c r="S3" s="1">
        <f aca="true" t="shared" si="7" ref="S3:S10">R3/B3</f>
        <v>0.23136246786632392</v>
      </c>
    </row>
    <row r="4" spans="1:19" ht="21" customHeight="1">
      <c r="A4" s="6" t="s">
        <v>3</v>
      </c>
      <c r="B4" s="6">
        <v>419</v>
      </c>
      <c r="C4" s="6">
        <v>373</v>
      </c>
      <c r="D4" s="6">
        <v>46</v>
      </c>
      <c r="E4" s="1">
        <f t="shared" si="0"/>
        <v>0.8902147971360382</v>
      </c>
      <c r="F4" s="6">
        <v>4870</v>
      </c>
      <c r="G4" s="6">
        <v>4496</v>
      </c>
      <c r="H4" s="1">
        <f t="shared" si="4"/>
        <v>0.89407013034698</v>
      </c>
      <c r="I4" s="1">
        <f t="shared" si="5"/>
        <v>0.9232032854209445</v>
      </c>
      <c r="J4" s="6">
        <v>418</v>
      </c>
      <c r="K4" s="1">
        <f t="shared" si="1"/>
        <v>0.9976133651551312</v>
      </c>
      <c r="L4" s="6">
        <v>387</v>
      </c>
      <c r="M4" s="1">
        <f>L4/B4</f>
        <v>0.9236276849642004</v>
      </c>
      <c r="N4" s="6">
        <v>380</v>
      </c>
      <c r="O4" s="1">
        <f t="shared" si="3"/>
        <v>0.9069212410501193</v>
      </c>
      <c r="P4" s="6">
        <v>210</v>
      </c>
      <c r="Q4" s="1">
        <f t="shared" si="6"/>
        <v>0.5011933174224343</v>
      </c>
      <c r="R4" s="6">
        <v>38</v>
      </c>
      <c r="S4" s="1">
        <f t="shared" si="7"/>
        <v>0.09069212410501193</v>
      </c>
    </row>
    <row r="5" spans="1:19" ht="21" customHeight="1">
      <c r="A5" s="6" t="s">
        <v>16</v>
      </c>
      <c r="B5" s="6">
        <v>321</v>
      </c>
      <c r="C5" s="6">
        <v>321</v>
      </c>
      <c r="D5" s="6">
        <v>0</v>
      </c>
      <c r="E5" s="1">
        <f t="shared" si="0"/>
        <v>1</v>
      </c>
      <c r="F5" s="6">
        <v>3798</v>
      </c>
      <c r="G5" s="6">
        <v>3485</v>
      </c>
      <c r="H5" s="1">
        <f t="shared" si="4"/>
        <v>0.910136592379583</v>
      </c>
      <c r="I5" s="1">
        <f t="shared" si="5"/>
        <v>0.9175882043180621</v>
      </c>
      <c r="J5" s="6">
        <v>321</v>
      </c>
      <c r="K5" s="1">
        <f t="shared" si="1"/>
        <v>1</v>
      </c>
      <c r="L5" s="6">
        <v>319</v>
      </c>
      <c r="M5" s="1">
        <f t="shared" si="2"/>
        <v>0.9937694704049844</v>
      </c>
      <c r="N5" s="6">
        <v>321</v>
      </c>
      <c r="O5" s="1">
        <f t="shared" si="3"/>
        <v>1</v>
      </c>
      <c r="P5" s="6">
        <v>298</v>
      </c>
      <c r="Q5" s="1">
        <f t="shared" si="6"/>
        <v>0.9283489096573209</v>
      </c>
      <c r="R5" s="6">
        <v>95</v>
      </c>
      <c r="S5" s="1">
        <f t="shared" si="7"/>
        <v>0.29595015576323985</v>
      </c>
    </row>
    <row r="6" spans="1:19" ht="21" customHeight="1">
      <c r="A6" s="6" t="s">
        <v>1</v>
      </c>
      <c r="B6" s="6">
        <v>408</v>
      </c>
      <c r="C6" s="6">
        <v>372</v>
      </c>
      <c r="D6" s="6">
        <v>36</v>
      </c>
      <c r="E6" s="1">
        <f t="shared" si="0"/>
        <v>0.9117647058823529</v>
      </c>
      <c r="F6" s="6">
        <v>5133</v>
      </c>
      <c r="G6" s="6">
        <v>4588</v>
      </c>
      <c r="H6" s="1">
        <f t="shared" si="4"/>
        <v>0.9677601809954751</v>
      </c>
      <c r="I6" s="1">
        <f t="shared" si="5"/>
        <v>0.8938242743035262</v>
      </c>
      <c r="J6" s="6">
        <v>405</v>
      </c>
      <c r="K6" s="1">
        <f t="shared" si="1"/>
        <v>0.9926470588235294</v>
      </c>
      <c r="L6" s="6">
        <v>404</v>
      </c>
      <c r="M6" s="1">
        <f t="shared" si="2"/>
        <v>0.9901960784313726</v>
      </c>
      <c r="N6" s="6">
        <v>405</v>
      </c>
      <c r="O6" s="1">
        <f t="shared" si="3"/>
        <v>0.9926470588235294</v>
      </c>
      <c r="P6" s="6">
        <v>390</v>
      </c>
      <c r="Q6" s="1">
        <f t="shared" si="6"/>
        <v>0.9558823529411765</v>
      </c>
      <c r="R6" s="6">
        <v>182</v>
      </c>
      <c r="S6" s="1">
        <f t="shared" si="7"/>
        <v>0.44607843137254904</v>
      </c>
    </row>
    <row r="7" spans="1:19" ht="21" customHeight="1">
      <c r="A7" s="7" t="s">
        <v>17</v>
      </c>
      <c r="B7" s="6">
        <v>297</v>
      </c>
      <c r="C7" s="6">
        <v>245</v>
      </c>
      <c r="D7" s="6">
        <v>52</v>
      </c>
      <c r="E7" s="1">
        <f t="shared" si="0"/>
        <v>0.8249158249158249</v>
      </c>
      <c r="F7" s="6">
        <v>3355</v>
      </c>
      <c r="G7" s="6">
        <v>2893</v>
      </c>
      <c r="H7" s="1">
        <f t="shared" si="4"/>
        <v>0.8689458689458689</v>
      </c>
      <c r="I7" s="1">
        <f t="shared" si="5"/>
        <v>0.8622950819672132</v>
      </c>
      <c r="J7" s="6">
        <v>296</v>
      </c>
      <c r="K7" s="1">
        <f t="shared" si="1"/>
        <v>0.9966329966329966</v>
      </c>
      <c r="L7" s="6">
        <v>296</v>
      </c>
      <c r="M7" s="1">
        <f t="shared" si="2"/>
        <v>0.9966329966329966</v>
      </c>
      <c r="N7" s="6">
        <v>296</v>
      </c>
      <c r="O7" s="1">
        <f t="shared" si="3"/>
        <v>0.9966329966329966</v>
      </c>
      <c r="P7" s="6">
        <v>171</v>
      </c>
      <c r="Q7" s="1">
        <f t="shared" si="6"/>
        <v>0.5757575757575758</v>
      </c>
      <c r="R7" s="6">
        <v>71</v>
      </c>
      <c r="S7" s="1">
        <f t="shared" si="7"/>
        <v>0.23905723905723905</v>
      </c>
    </row>
    <row r="8" spans="1:19" ht="21" customHeight="1">
      <c r="A8" s="6" t="s">
        <v>0</v>
      </c>
      <c r="B8" s="6">
        <v>431</v>
      </c>
      <c r="C8" s="6">
        <v>425</v>
      </c>
      <c r="D8" s="6">
        <v>6</v>
      </c>
      <c r="E8" s="1">
        <f t="shared" si="0"/>
        <v>0.9860788863109049</v>
      </c>
      <c r="F8" s="6">
        <v>4966</v>
      </c>
      <c r="G8" s="6">
        <v>4368</v>
      </c>
      <c r="H8" s="1">
        <f t="shared" si="4"/>
        <v>0.8863109048723898</v>
      </c>
      <c r="I8" s="1">
        <f t="shared" si="5"/>
        <v>0.8795811518324608</v>
      </c>
      <c r="J8" s="6">
        <v>431</v>
      </c>
      <c r="K8" s="1">
        <f t="shared" si="1"/>
        <v>1</v>
      </c>
      <c r="L8" s="6">
        <v>427</v>
      </c>
      <c r="M8" s="1">
        <f t="shared" si="2"/>
        <v>0.9907192575406032</v>
      </c>
      <c r="N8" s="6">
        <v>427</v>
      </c>
      <c r="O8" s="1">
        <f t="shared" si="3"/>
        <v>0.9907192575406032</v>
      </c>
      <c r="P8" s="6">
        <v>208</v>
      </c>
      <c r="Q8" s="1">
        <f t="shared" si="6"/>
        <v>0.48259860788863107</v>
      </c>
      <c r="R8" s="6">
        <v>220</v>
      </c>
      <c r="S8" s="1">
        <f t="shared" si="7"/>
        <v>0.5104408352668214</v>
      </c>
    </row>
    <row r="9" spans="1:19" ht="21" customHeight="1">
      <c r="A9" s="6" t="s">
        <v>22</v>
      </c>
      <c r="B9" s="6">
        <v>402</v>
      </c>
      <c r="C9" s="6">
        <v>392</v>
      </c>
      <c r="D9" s="6">
        <v>10</v>
      </c>
      <c r="E9" s="1">
        <f t="shared" si="0"/>
        <v>0.9751243781094527</v>
      </c>
      <c r="F9" s="6">
        <v>4326</v>
      </c>
      <c r="G9" s="6">
        <v>3872</v>
      </c>
      <c r="H9" s="1">
        <f t="shared" si="4"/>
        <v>0.8277841561423651</v>
      </c>
      <c r="I9" s="1">
        <f t="shared" si="5"/>
        <v>0.8950531668978271</v>
      </c>
      <c r="J9" s="6">
        <v>380</v>
      </c>
      <c r="K9" s="1">
        <f t="shared" si="1"/>
        <v>0.945273631840796</v>
      </c>
      <c r="L9" s="6">
        <v>343</v>
      </c>
      <c r="M9" s="1">
        <f t="shared" si="2"/>
        <v>0.8532338308457711</v>
      </c>
      <c r="N9" s="6">
        <v>355</v>
      </c>
      <c r="O9" s="1">
        <f t="shared" si="3"/>
        <v>0.8830845771144279</v>
      </c>
      <c r="P9" s="6">
        <v>158</v>
      </c>
      <c r="Q9" s="1">
        <f t="shared" si="6"/>
        <v>0.39303482587064675</v>
      </c>
      <c r="R9" s="6">
        <v>153</v>
      </c>
      <c r="S9" s="1">
        <f t="shared" si="7"/>
        <v>0.3805970149253731</v>
      </c>
    </row>
    <row r="10" spans="1:19" ht="21" customHeight="1">
      <c r="A10" s="6" t="s">
        <v>18</v>
      </c>
      <c r="B10" s="6">
        <v>3168</v>
      </c>
      <c r="C10" s="6">
        <v>3009</v>
      </c>
      <c r="D10" s="6">
        <v>159</v>
      </c>
      <c r="E10" s="1">
        <f t="shared" si="0"/>
        <v>0.9498106060606061</v>
      </c>
      <c r="F10" s="6">
        <v>37327</v>
      </c>
      <c r="G10" s="6">
        <v>33375</v>
      </c>
      <c r="H10" s="1">
        <f t="shared" si="4"/>
        <v>0.9063471250971251</v>
      </c>
      <c r="I10" s="1">
        <f t="shared" si="5"/>
        <v>0.8941248961877462</v>
      </c>
      <c r="J10" s="6">
        <v>3139</v>
      </c>
      <c r="K10" s="1">
        <f t="shared" si="1"/>
        <v>0.9908459595959596</v>
      </c>
      <c r="L10" s="6">
        <v>3063</v>
      </c>
      <c r="M10" s="1">
        <f t="shared" si="2"/>
        <v>0.9668560606060606</v>
      </c>
      <c r="N10" s="6">
        <v>3072</v>
      </c>
      <c r="O10" s="1">
        <f t="shared" si="3"/>
        <v>0.9696969696969697</v>
      </c>
      <c r="P10" s="6">
        <v>2000</v>
      </c>
      <c r="Q10" s="1">
        <f>P10/B10</f>
        <v>0.6313131313131313</v>
      </c>
      <c r="R10" s="6">
        <v>1006</v>
      </c>
      <c r="S10" s="1">
        <f t="shared" si="7"/>
        <v>0.317550505050505</v>
      </c>
    </row>
    <row r="11" spans="1:15" ht="6" customHeight="1">
      <c r="A11" s="5"/>
      <c r="B11" s="5"/>
      <c r="C11" s="5"/>
      <c r="D11" s="5"/>
      <c r="E11" s="2"/>
      <c r="F11" s="5"/>
      <c r="G11" s="5"/>
      <c r="H11" s="2"/>
      <c r="I11" s="2"/>
      <c r="J11" s="5"/>
      <c r="K11" s="2"/>
      <c r="L11" s="5"/>
      <c r="M11" s="2"/>
      <c r="N11" s="5"/>
      <c r="O11" s="2"/>
    </row>
    <row r="12" spans="1:19" ht="31.5" customHeight="1">
      <c r="A12" s="8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9:19" ht="15.75" customHeight="1">
      <c r="I13" s="9" t="s">
        <v>29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9:19" ht="15.75" customHeight="1">
      <c r="I14" s="10" t="s">
        <v>30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8" ht="48.75" customHeight="1"/>
  </sheetData>
  <sheetProtection/>
  <mergeCells count="3">
    <mergeCell ref="A12:S12"/>
    <mergeCell ref="I13:S13"/>
    <mergeCell ref="I14:S1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r:id="rId2"/>
  <headerFooter alignWithMargins="0">
    <oddHeader>&amp;C&amp;"宋体,加粗"&amp;18 2016届毕业设计数据统计汇总表（第十三周)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2016-05-24T06:16:55Z</cp:lastPrinted>
  <dcterms:created xsi:type="dcterms:W3CDTF">2015-03-27T06:50:32Z</dcterms:created>
  <dcterms:modified xsi:type="dcterms:W3CDTF">2016-05-24T06:17:16Z</dcterms:modified>
  <cp:category/>
  <cp:version/>
  <cp:contentType/>
  <cp:contentStatus/>
</cp:coreProperties>
</file>